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pburn.vic.gov.au\Files\Data\MachineData\bthomas\Documents\Budget\"/>
    </mc:Choice>
  </mc:AlternateContent>
  <xr:revisionPtr revIDLastSave="0" documentId="8_{5AC43DA1-6F84-453C-B542-04AD46DCD718}" xr6:coauthVersionLast="45" xr6:coauthVersionMax="45" xr10:uidLastSave="{00000000-0000-0000-0000-000000000000}"/>
  <bookViews>
    <workbookView xWindow="-98" yWindow="-98" windowWidth="22695" windowHeight="14595" xr2:uid="{DE020978-4063-4911-AAC3-6FC3AB49F2A8}"/>
  </bookViews>
  <sheets>
    <sheet name="Input" sheetId="1" r:id="rId1"/>
    <sheet name="Caculation" sheetId="2" state="hidden" r:id="rId2"/>
    <sheet name="Annual Rates Comparision" sheetId="3" r:id="rId3"/>
    <sheet name="Cummulative Rates Impac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C4" i="2" s="1"/>
  <c r="D4" i="2" s="1"/>
  <c r="E4" i="2" s="1"/>
  <c r="F4" i="2" s="1"/>
  <c r="G4" i="2" s="1"/>
  <c r="H4" i="2" s="1"/>
  <c r="I4" i="2" s="1"/>
  <c r="J4" i="2" s="1"/>
  <c r="K4" i="2" s="1"/>
  <c r="B3" i="2"/>
  <c r="C3" i="2" s="1"/>
  <c r="D3" i="2" s="1"/>
  <c r="E3" i="2" s="1"/>
  <c r="F3" i="2" s="1"/>
  <c r="G3" i="2" s="1"/>
  <c r="H3" i="2" s="1"/>
  <c r="I3" i="2" s="1"/>
  <c r="J3" i="2" s="1"/>
  <c r="K3" i="2" s="1"/>
  <c r="B6" i="2" l="1"/>
  <c r="B7" i="2" s="1"/>
  <c r="C6" i="2"/>
  <c r="D6" i="2"/>
  <c r="C7" i="2" l="1"/>
  <c r="D7" i="2" s="1"/>
  <c r="E6" i="2"/>
  <c r="E7" i="2" l="1"/>
  <c r="F6" i="2"/>
  <c r="F7" i="2" s="1"/>
  <c r="G6" i="2" l="1"/>
  <c r="G7" i="2" s="1"/>
  <c r="H6" i="2" l="1"/>
  <c r="H7" i="2" s="1"/>
  <c r="I6" i="2" l="1"/>
  <c r="I7" i="2" s="1"/>
  <c r="K6" i="2" l="1"/>
  <c r="J6" i="2"/>
  <c r="J7" i="2" s="1"/>
  <c r="K7" i="2" l="1"/>
</calcChain>
</file>

<file path=xl/sharedStrings.xml><?xml version="1.0" encoding="utf-8"?>
<sst xmlns="http://schemas.openxmlformats.org/spreadsheetml/2006/main" count="16" uniqueCount="16">
  <si>
    <t>Your Councils General Rates for 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</si>
  <si>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</si>
  <si>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</si>
  <si>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</si>
  <si>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</si>
  <si>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</si>
  <si>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</si>
  <si>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</si>
  <si>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</si>
  <si>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</si>
  <si>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2029/20</t>
  </si>
  <si>
    <t>Rates per Rate Cape</t>
  </si>
  <si>
    <t>Annual Difference</t>
  </si>
  <si>
    <t>Assumed Rate Cap next 10 years (2021/22 onwards)</t>
  </si>
  <si>
    <t>Cumulative Difference</t>
  </si>
  <si>
    <t>Rates per Rate Cap (with 0.0% rise in 2020/21)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</si>
</sst>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000_-;\-&quot;$&quot;* #,##0.0000_-;_-&quot;$&quot;* &quot;-&quot;????_-;_-@_-"/>
    <numFmt numFmtId="166" formatCode="_-&quot;$&quot;* #,##0.000_-;\-&quot;$&quot;* #,##0.000_-;_-&quot;$&quot;* &quot;-&quot;?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10" fontId="0" fillId="2" borderId="0" xfId="2" applyNumberFormat="1" applyFont="1" applyFill="1"/>
    <xf numFmtId="166" fontId="0" fillId="0" borderId="0" xfId="0" applyNumberFormat="1"/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/>
              <a:t>Impact of a 0.00% rate rise in 2020/21 - responding to COVID-19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Caculation!$A$3</c:f>
              <c:strCache>
                <c:ptCount val="1"/>
                <c:pt idx="0">
                  <c:v>Rates per Rate Cape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Caculation!$B$1:$K$1</c:f>
              <c:strCache>
                <c:ptCount val="10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</c:v>
                </c:pt>
                <c:pt idx="4">
                  <c:v>2024/25</c:v>
                </c:pt>
                <c:pt idx="5">
                  <c:v>2025/26</c:v>
                </c:pt>
                <c:pt idx="6">
                  <c:v>2026/27</c:v>
                </c:pt>
                <c:pt idx="7">
                  <c:v>2027/28</c:v>
                </c:pt>
                <c:pt idx="8">
                  <c:v>2028/29</c:v>
                </c:pt>
                <c:pt idx="9">
                  <c:v>2029/20</c:v>
                </c:pt>
              </c:strCache>
            </c:strRef>
          </c:cat>
          <c:val>
            <c:numRef>
              <c:f>Caculation!$B$3:$K$3</c:f>
              <c:numCache>
                <c:formatCode>_-"$"* #,##0_-;\-"$"* #,##0_-;_-"$"* "-"??_-;_-@_-</c:formatCode>
                <c:ptCount val="10"/>
                <c:pt idx="0">
                  <c:v>311405319.66000003</c:v>
                </c:pt>
                <c:pt idx="1">
                  <c:v>318411939.35235</c:v>
                </c:pt>
                <c:pt idx="2">
                  <c:v>325576207.98777789</c:v>
                </c:pt>
                <c:pt idx="3">
                  <c:v>332901672.66750288</c:v>
                </c:pt>
                <c:pt idx="4">
                  <c:v>340391960.30252171</c:v>
                </c:pt>
                <c:pt idx="5">
                  <c:v>348050779.40932846</c:v>
                </c:pt>
                <c:pt idx="6">
                  <c:v>355881921.94603837</c:v>
                </c:pt>
                <c:pt idx="7">
                  <c:v>363889265.18982422</c:v>
                </c:pt>
                <c:pt idx="8">
                  <c:v>372076773.65659523</c:v>
                </c:pt>
                <c:pt idx="9">
                  <c:v>380448501.06386858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A-46F2-BFD6-48BD2C3BD733}"/>
            </c:ext>
          </c:extLst>
        </c:ser>
        <c:ser>
          <c:idx val="1"/>
          <c:order val="1"/>
          <c:tx>
            <c:strRef>
              <c:f>Caculation!$A$4</c:f>
              <c:strCache>
                <c:ptCount val="1"/>
                <c:pt idx="0">
                  <c:v>Rates per Rate Cap (with 0.0% rise in 2020/21)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Caculation!$B$1:$K$1</c:f>
              <c:strCache>
                <c:ptCount val="10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</c:v>
                </c:pt>
                <c:pt idx="4">
                  <c:v>2024/25</c:v>
                </c:pt>
                <c:pt idx="5">
                  <c:v>2025/26</c:v>
                </c:pt>
                <c:pt idx="6">
                  <c:v>2026/27</c:v>
                </c:pt>
                <c:pt idx="7">
                  <c:v>2027/28</c:v>
                </c:pt>
                <c:pt idx="8">
                  <c:v>2028/29</c:v>
                </c:pt>
                <c:pt idx="9">
                  <c:v>2029/20</c:v>
                </c:pt>
              </c:strCache>
            </c:strRef>
          </c:cat>
          <c:val>
            <c:numRef>
              <c:f>Caculation!$B$4:$K$4</c:f>
              <c:numCache>
                <c:formatCode>_-"$"* #,##0_-;\-"$"* #,##0_-;_-"$"* "-"??_-;_-@_-</c:formatCode>
                <c:ptCount val="10"/>
                <c:pt idx="0">
                  <c:v>305299333</c:v>
                </c:pt>
                <c:pt idx="1">
                  <c:v>312168567.99250001</c:v>
                </c:pt>
                <c:pt idx="2">
                  <c:v>319192360.77233124</c:v>
                </c:pt>
                <c:pt idx="3">
                  <c:v>326374188.8897087</c:v>
                </c:pt>
                <c:pt idx="4">
                  <c:v>333717608.13972712</c:v>
                </c:pt>
                <c:pt idx="5">
                  <c:v>341226254.32287097</c:v>
                </c:pt>
                <c:pt idx="6">
                  <c:v>348903845.04513556</c:v>
                </c:pt>
                <c:pt idx="7">
                  <c:v>356754181.55865109</c:v>
                </c:pt>
                <c:pt idx="8">
                  <c:v>364781150.64372075</c:v>
                </c:pt>
                <c:pt idx="9">
                  <c:v>372988726.53320444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A-46F2-BFD6-48BD2C3B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346616"/>
        <c:axId val="514347928"/>
      </c:barChart>
      <c:catAx>
        <c:axId val="51434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4347928"/>
        <c:crosses val="autoZero"/>
        <c:auto val="1"/>
        <c:lblAlgn val="ctr"/>
        <c:lblOffset val="100"/>
        <c:noMultiLvlLbl val="0"/>
      </c:catAx>
      <c:valAx>
        <c:axId val="51434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434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/>
              <a:t>Impact of a 0.00% rate rise in 2020/21 - responding to COVID19 - </a:t>
            </a:r>
          </a:p>
          <a:p>
            <a:pPr>
              <a:defRPr/>
            </a:pPr>
            <a:r>
              <a:rPr lang="en-AU"/>
              <a:t>Annual and Cumulative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Caculation!$A$6</c:f>
              <c:strCache>
                <c:ptCount val="1"/>
                <c:pt idx="0">
                  <c:v>Annual Difference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Caculation!$B$1:$K$1</c:f>
              <c:strCache>
                <c:ptCount val="10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</c:v>
                </c:pt>
                <c:pt idx="4">
                  <c:v>2024/25</c:v>
                </c:pt>
                <c:pt idx="5">
                  <c:v>2025/26</c:v>
                </c:pt>
                <c:pt idx="6">
                  <c:v>2026/27</c:v>
                </c:pt>
                <c:pt idx="7">
                  <c:v>2027/28</c:v>
                </c:pt>
                <c:pt idx="8">
                  <c:v>2028/29</c:v>
                </c:pt>
                <c:pt idx="9">
                  <c:v>2029/20</c:v>
                </c:pt>
              </c:strCache>
            </c:strRef>
          </c:cat>
          <c:val>
            <c:numRef>
              <c:f>Caculation!$B$6:$K$6</c:f>
              <c:numCache>
                <c:formatCode>_-"$"* #,##0_-;\-"$"* #,##0_-;_-"$"* "-"??_-;_-@_-</c:formatCode>
                <c:ptCount val="10"/>
                <c:pt idx="0">
                  <c:v>6105986.6600000262</c:v>
                </c:pt>
                <c:pt idx="1">
                  <c:v>6243371.3598499894</c:v>
                </c:pt>
                <c:pt idx="2">
                  <c:v>6383847.215446651</c:v>
                </c:pt>
                <c:pt idx="3">
                  <c:v>6527483.7777941823</c:v>
                </c:pt>
                <c:pt idx="4">
                  <c:v>6674352.16279459</c:v>
                </c:pt>
                <c:pt idx="5">
                  <c:v>6824525.0864574909</c:v>
                </c:pt>
                <c:pt idx="6">
                  <c:v>6978076.9009028077</c:v>
                </c:pt>
                <c:pt idx="7">
                  <c:v>7135083.6311731339</c:v>
                </c:pt>
                <c:pt idx="8">
                  <c:v>7295623.0128744841</c:v>
                </c:pt>
                <c:pt idx="9">
                  <c:v>7459774.5306641459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6-484B-9AF5-E27847FB3781}"/>
            </c:ext>
          </c:extLst>
        </c:ser>
        <c:ser>
          <c:idx val="1"/>
          <c:order val="1"/>
          <c:tx>
            <c:strRef>
              <c:f>Caculation!$A$7</c:f>
              <c:strCache>
                <c:ptCount val="1"/>
                <c:pt idx="0">
                  <c:v>Cumulative Difference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Caculation!$B$1:$K$1</c:f>
              <c:strCache>
                <c:ptCount val="10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</c:v>
                </c:pt>
                <c:pt idx="4">
                  <c:v>2024/25</c:v>
                </c:pt>
                <c:pt idx="5">
                  <c:v>2025/26</c:v>
                </c:pt>
                <c:pt idx="6">
                  <c:v>2026/27</c:v>
                </c:pt>
                <c:pt idx="7">
                  <c:v>2027/28</c:v>
                </c:pt>
                <c:pt idx="8">
                  <c:v>2028/29</c:v>
                </c:pt>
                <c:pt idx="9">
                  <c:v>2029/20</c:v>
                </c:pt>
              </c:strCache>
            </c:strRef>
          </c:cat>
          <c:val>
            <c:numRef>
              <c:f>Caculation!$B$7:$K$7</c:f>
              <c:numCache>
                <c:formatCode>_-"$"* #,##0_-;\-"$"* #,##0_-;_-"$"* "-"??_-;_-@_-</c:formatCode>
                <c:ptCount val="10"/>
                <c:pt idx="0">
                  <c:v>6105986.6600000262</c:v>
                </c:pt>
                <c:pt idx="1">
                  <c:v>12349358.019850016</c:v>
                </c:pt>
                <c:pt idx="2">
                  <c:v>18733205.235296667</c:v>
                </c:pt>
                <c:pt idx="3">
                  <c:v>25260689.013090849</c:v>
                </c:pt>
                <c:pt idx="4">
                  <c:v>31935041.175885439</c:v>
                </c:pt>
                <c:pt idx="5">
                  <c:v>38759566.26234293</c:v>
                </c:pt>
                <c:pt idx="6">
                  <c:v>45737643.163245738</c:v>
                </c:pt>
                <c:pt idx="7">
                  <c:v>52872726.794418871</c:v>
                </c:pt>
                <c:pt idx="8">
                  <c:v>60168349.807293355</c:v>
                </c:pt>
                <c:pt idx="9">
                  <c:v>67628124.337957501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6-484B-9AF5-E27847FB378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3837456"/>
        <c:axId val="513838768"/>
      </c:lineChart>
      <c:catAx>
        <c:axId val="51383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838768"/>
        <c:crosses val="autoZero"/>
        <c:auto val="1"/>
        <c:lblAlgn val="ctr"/>
        <c:lblOffset val="100"/>
        <c:noMultiLvlLbl val="0"/>
      </c:catAx>
      <c:valAx>
        <c:axId val="5138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83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072FC4-89DB-4A52-96CA-76D3E62332C7}">
  <sheetPr/>
  <sheetViews>
    <sheetView zoomScale="5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C43B11-6C80-49E7-9ED8-BC14B9448064}">
  <sheetPr/>
  <sheetViews>
    <sheetView workbookViewId="0"/>
  </sheetViews>
  <pageMargins left="0.7" right="0.7" top="0.75" bottom="0.75" header="0.3" footer="0.3"/>
  <pageSetup orientation="landscape" horizontalDpi="360" verticalDpi="36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7315089" cy="1256959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255030-BE89-47AE-989A-BD8DB6633A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17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06ACD9-C994-4CD3-9B4E-E7C7CC4CD8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61343-C7E8-49C2-9C7D-23F2BFB76BA8}">
  <sheetPr>
    <tabColor rgb="FFFFFF00"/>
  </sheetPr>
  <dimension ref="A2:B4"/>
  <sheetViews>
    <sheetView tabSelected="1" workbookViewId="0">
      <selection activeCell="B2" sqref="B2"/>
    </sheetView>
  </sheetViews>
  <sheetFormatPr defaultRowHeight="14.25" x14ac:dyDescent="0.45"/>
  <cols>
    <col min="1" max="1" width="44.73046875" bestFit="1" customWidth="1"/>
    <col min="2" max="2" width="14.59765625" bestFit="1" customWidth="1"/>
  </cols>
  <sheetData>
    <row r="2" spans="1:2" x14ac:dyDescent="0.45">
      <c r="A2" t="s">
        <v>0</v>
      </c>
      <c r="B2" s="1">
        <v>305299333</v>
      </c>
    </row>
    <row r="4" spans="1:2" x14ac:dyDescent="0.45">
      <c r="A4" t="s">
        <v>13</v>
      </c>
      <c r="B4" s="4">
        <v>2.2499999999999999E-2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9C584-4EBD-4A8A-8616-C3AFBA17E098}">
  <dimension ref="A1:K14"/>
  <sheetViews>
    <sheetView workbookViewId="0">
      <selection activeCell="A6" sqref="A6"/>
    </sheetView>
  </sheetViews>
  <sheetFormatPr defaultRowHeight="14.25" x14ac:dyDescent="0.45"/>
  <cols>
    <col min="1" max="1" width="27.53125" style="8" customWidth="1"/>
    <col min="2" max="2" width="12" bestFit="1" customWidth="1"/>
    <col min="3" max="3" width="16.59765625" bestFit="1" customWidth="1"/>
    <col min="4" max="4" width="14.59765625" bestFit="1" customWidth="1"/>
    <col min="5" max="11" width="12" bestFit="1" customWidth="1"/>
  </cols>
  <sheetData>
    <row r="1" spans="1:11" s="10" customFormat="1" x14ac:dyDescent="0.45">
      <c r="A1" s="9"/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s="10" customFormat="1" x14ac:dyDescent="0.45">
      <c r="A2" s="9"/>
    </row>
    <row r="3" spans="1:11" x14ac:dyDescent="0.45">
      <c r="A3" s="8" t="s">
        <v>11</v>
      </c>
      <c r="B3" s="2">
        <f>Input!B2*1.02</f>
        <v>311405319.66000003</v>
      </c>
      <c r="C3" s="2">
        <f>B3*(1+Input!$B$4)</f>
        <v>318411939.35235</v>
      </c>
      <c r="D3" s="2">
        <f>C3*(1+Input!$B$4)</f>
        <v>325576207.98777789</v>
      </c>
      <c r="E3" s="2">
        <f>D3*(1+Input!$B$4)</f>
        <v>332901672.66750288</v>
      </c>
      <c r="F3" s="2">
        <f>E3*(1+Input!$B$4)</f>
        <v>340391960.30252171</v>
      </c>
      <c r="G3" s="2">
        <f>F3*(1+Input!$B$4)</f>
        <v>348050779.40932846</v>
      </c>
      <c r="H3" s="2">
        <f>G3*(1+Input!$B$4)</f>
        <v>355881921.94603837</v>
      </c>
      <c r="I3" s="2">
        <f>H3*(1+Input!$B$4)</f>
        <v>363889265.18982422</v>
      </c>
      <c r="J3" s="2">
        <f>I3*(1+Input!$B$4)</f>
        <v>372076773.65659523</v>
      </c>
      <c r="K3" s="2">
        <f>J3*(1+Input!$B$4)</f>
        <v>380448501.06386858</v>
      </c>
    </row>
    <row r="4" spans="1:11" ht="28.5" x14ac:dyDescent="0.45">
      <c r="A4" s="8" t="s">
        <v>15</v>
      </c>
      <c r="B4" s="2">
        <f>Input!B2</f>
        <v>305299333</v>
      </c>
      <c r="C4" s="2">
        <f>B4*(1+Input!$B$4)</f>
        <v>312168567.99250001</v>
      </c>
      <c r="D4" s="2">
        <f>C4*(1+Input!$B$4)</f>
        <v>319192360.77233124</v>
      </c>
      <c r="E4" s="2">
        <f>D4*(1+Input!$B$4)</f>
        <v>326374188.8897087</v>
      </c>
      <c r="F4" s="2">
        <f>E4*(1+Input!$B$4)</f>
        <v>333717608.13972712</v>
      </c>
      <c r="G4" s="2">
        <f>F4*(1+Input!$B$4)</f>
        <v>341226254.32287097</v>
      </c>
      <c r="H4" s="2">
        <f>G4*(1+Input!$B$4)</f>
        <v>348903845.04513556</v>
      </c>
      <c r="I4" s="2">
        <f>H4*(1+Input!$B$4)</f>
        <v>356754181.55865109</v>
      </c>
      <c r="J4" s="2">
        <f>I4*(1+Input!$B$4)</f>
        <v>364781150.64372075</v>
      </c>
      <c r="K4" s="2">
        <f>J4*(1+Input!$B$4)</f>
        <v>372988726.53320444</v>
      </c>
    </row>
    <row r="6" spans="1:11" x14ac:dyDescent="0.45">
      <c r="A6" s="8" t="s">
        <v>12</v>
      </c>
      <c r="B6" s="3">
        <f>B3-B4</f>
        <v>6105986.6600000262</v>
      </c>
      <c r="C6" s="3">
        <f t="shared" ref="C6:K6" si="0">C3-C4</f>
        <v>6243371.3598499894</v>
      </c>
      <c r="D6" s="3">
        <f t="shared" si="0"/>
        <v>6383847.215446651</v>
      </c>
      <c r="E6" s="3">
        <f t="shared" si="0"/>
        <v>6527483.7777941823</v>
      </c>
      <c r="F6" s="3">
        <f t="shared" si="0"/>
        <v>6674352.16279459</v>
      </c>
      <c r="G6" s="3">
        <f t="shared" si="0"/>
        <v>6824525.0864574909</v>
      </c>
      <c r="H6" s="3">
        <f t="shared" si="0"/>
        <v>6978076.9009028077</v>
      </c>
      <c r="I6" s="3">
        <f t="shared" si="0"/>
        <v>7135083.6311731339</v>
      </c>
      <c r="J6" s="3">
        <f t="shared" si="0"/>
        <v>7295623.0128744841</v>
      </c>
      <c r="K6" s="3">
        <f t="shared" si="0"/>
        <v>7459774.5306641459</v>
      </c>
    </row>
    <row r="7" spans="1:11" x14ac:dyDescent="0.45">
      <c r="A7" s="8" t="s">
        <v>14</v>
      </c>
      <c r="B7" s="3">
        <f>B6</f>
        <v>6105986.6600000262</v>
      </c>
      <c r="C7" s="3">
        <f>B7+C6</f>
        <v>12349358.019850016</v>
      </c>
      <c r="D7" s="3">
        <f t="shared" ref="D7:K7" si="1">C7+D6</f>
        <v>18733205.235296667</v>
      </c>
      <c r="E7" s="3">
        <f t="shared" si="1"/>
        <v>25260689.013090849</v>
      </c>
      <c r="F7" s="3">
        <f t="shared" si="1"/>
        <v>31935041.175885439</v>
      </c>
      <c r="G7" s="3">
        <f t="shared" si="1"/>
        <v>38759566.26234293</v>
      </c>
      <c r="H7" s="3">
        <f t="shared" si="1"/>
        <v>45737643.163245738</v>
      </c>
      <c r="I7" s="3">
        <f t="shared" si="1"/>
        <v>52872726.794418871</v>
      </c>
      <c r="J7" s="3">
        <f t="shared" si="1"/>
        <v>60168349.807293355</v>
      </c>
      <c r="K7" s="3">
        <f t="shared" si="1"/>
        <v>67628124.337957501</v>
      </c>
    </row>
    <row r="10" spans="1:11" x14ac:dyDescent="0.45">
      <c r="C10" s="5"/>
      <c r="D10" s="7"/>
      <c r="E10" s="7"/>
      <c r="F10" s="7"/>
      <c r="G10" s="7"/>
      <c r="H10" s="7"/>
      <c r="I10" s="7"/>
      <c r="J10" s="7"/>
      <c r="K10" s="7"/>
    </row>
    <row r="11" spans="1:11" x14ac:dyDescent="0.45">
      <c r="C11" s="5"/>
      <c r="D11" s="7"/>
      <c r="E11" s="7"/>
      <c r="F11" s="7"/>
      <c r="G11" s="7"/>
      <c r="H11" s="7"/>
      <c r="I11" s="7"/>
      <c r="J11" s="7"/>
      <c r="K11" s="7"/>
    </row>
    <row r="14" spans="1:11" x14ac:dyDescent="0.45">
      <c r="C14" s="6"/>
      <c r="D14" s="6"/>
      <c r="E14" s="6"/>
      <c r="F14" s="6"/>
      <c r="G14" s="6"/>
      <c r="H14" s="6"/>
      <c r="I14" s="6"/>
      <c r="J14" s="6"/>
      <c r="K1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Input</vt:lpstr>
      <vt:lpstr>Caculation</vt:lpstr>
      <vt:lpstr>Annual Rates Comparision</vt:lpstr>
      <vt:lpstr>Cummulative Rates Impact</vt:lpstr>
    </vt:vector>
  </TitlesOfParts>
  <Company>Hepburn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Thomas</dc:creator>
  <cp:lastModifiedBy>Bradley Thomas</cp:lastModifiedBy>
  <cp:lastPrinted>2020-03-21T05:43:20Z</cp:lastPrinted>
  <dcterms:created xsi:type="dcterms:W3CDTF">2020-03-21T05:22:01Z</dcterms:created>
  <dcterms:modified xsi:type="dcterms:W3CDTF">2020-06-18T03:58:13Z</dcterms:modified>
</cp:coreProperties>
</file>