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5" yWindow="-150" windowWidth="8895" windowHeight="10800" tabRatio="897"/>
  </bookViews>
  <sheets>
    <sheet name="1stPAGE" sheetId="36" r:id="rId1"/>
    <sheet name="Merge Details_Printing instr" sheetId="2" r:id="rId2"/>
    <sheet name="Cover" sheetId="3" r:id="rId3"/>
    <sheet name="Table of Contents" sheetId="4" r:id="rId4"/>
    <sheet name="Comprehensive Income Stateme" sheetId="5" r:id="rId5"/>
    <sheet name="Balance Sheet" sheetId="6" r:id="rId6"/>
    <sheet name="Statement Changes in Equity" sheetId="7" r:id="rId7"/>
    <sheet name="Cash Flow Statement" sheetId="8" r:id="rId8"/>
    <sheet name="Statement of Capital Works" sheetId="41" r:id="rId9"/>
    <sheet name="Revised note 1" sheetId="42" r:id="rId10"/>
    <sheet name="Note 2a Comparison IE" sheetId="40" r:id="rId11"/>
    <sheet name="Note 2b Comparison CE" sheetId="47" r:id="rId12"/>
    <sheet name="Note 3-16a revised" sheetId="43" r:id="rId13"/>
    <sheet name="Note 16b revised" sheetId="64" r:id="rId14"/>
    <sheet name="Note 17-22 revised" sheetId="62" r:id="rId15"/>
    <sheet name="Note 23 - table revised" sheetId="44" r:id="rId16"/>
    <sheet name="Note 23 - val narr revised" sheetId="45" r:id="rId17"/>
    <sheet name="Note 24-29 revised" sheetId="46" r:id="rId18"/>
    <sheet name="Note 30 revised" sheetId="50" r:id="rId19"/>
    <sheet name="Note 31-33 revised" sheetId="51" r:id="rId20"/>
    <sheet name="Note 34 revised" sheetId="53" r:id="rId21"/>
    <sheet name="Note 35-36 revised" sheetId="54" r:id="rId22"/>
    <sheet name="Note 37 revised" sheetId="55" r:id="rId23"/>
    <sheet name="Note 38 revised" sheetId="59" r:id="rId24"/>
    <sheet name="Certification revised" sheetId="48" r:id="rId25"/>
  </sheets>
  <externalReferences>
    <externalReference r:id="rId26"/>
  </externalReferences>
  <definedNames>
    <definedName name="_xlnm.Print_Area" localSheetId="0">'1stPAGE'!$B$2:$I$58</definedName>
    <definedName name="_xlnm.Print_Area" localSheetId="5">'Balance Sheet'!$A$1:$H$66</definedName>
    <definedName name="_xlnm.Print_Area" localSheetId="7">'Cash Flow Statement'!$A$1:$I$67</definedName>
    <definedName name="_xlnm.Print_Area" localSheetId="24">'Certification revised'!$A$1:$N$52</definedName>
    <definedName name="_xlnm.Print_Area" localSheetId="4">'Comprehensive Income Stateme'!$A$1:$H$63</definedName>
    <definedName name="_xlnm.Print_Area" localSheetId="2">Cover!$A$1:$J$28</definedName>
    <definedName name="_xlnm.Print_Area" localSheetId="1">'Merge Details_Printing instr'!$A$1:$E$43</definedName>
    <definedName name="_xlnm.Print_Area" localSheetId="13">'Note 16b revised'!$A$1:$H$59</definedName>
    <definedName name="_xlnm.Print_Area" localSheetId="15">'Note 23 - table revised'!$A$1:$P$92</definedName>
    <definedName name="_xlnm.Print_Area" localSheetId="16">'Note 23 - val narr revised'!$A$1:$L$63</definedName>
    <definedName name="_xlnm.Print_Area" localSheetId="17">'Note 24-29 revised'!$A$1:$O$174</definedName>
    <definedName name="_xlnm.Print_Area" localSheetId="10">'Note 2a Comparison IE'!$A$1:$G$60</definedName>
    <definedName name="_xlnm.Print_Area" localSheetId="11">'Note 2b Comparison CE'!$A$1:$G$62</definedName>
    <definedName name="_xlnm.Print_Area" localSheetId="18">'Note 30 revised'!$A$1:$I$64</definedName>
    <definedName name="_xlnm.Print_Area" localSheetId="19">'Note 31-33 revised'!$A$1:$J$65</definedName>
    <definedName name="_xlnm.Print_Area" localSheetId="12">'Note 3-16a revised'!$A$1:$I$252</definedName>
    <definedName name="_xlnm.Print_Area" localSheetId="20">'Note 34 revised'!$A$1:$J$61</definedName>
    <definedName name="_xlnm.Print_Area" localSheetId="21">'Note 35-36 revised'!$A$1:$I$50</definedName>
    <definedName name="_xlnm.Print_Area" localSheetId="22">'Note 37 revised'!$A$1:$G$119</definedName>
    <definedName name="_xlnm.Print_Area" localSheetId="23">'Note 38 revised'!$A$1:$K$84</definedName>
    <definedName name="_xlnm.Print_Area" localSheetId="9">'Revised note 1'!$A$1:$F$257</definedName>
    <definedName name="_xlnm.Print_Area" localSheetId="6">'Statement Changes in Equity'!$A$1:$J$65</definedName>
    <definedName name="_xlnm.Print_Area" localSheetId="8">'Statement of Capital Works'!$A$1:$I$56</definedName>
    <definedName name="_xlnm.Print_Area" localSheetId="3">'Table of Contents'!$A$1:$F$63</definedName>
    <definedName name="_xlnm.Print_Titles" localSheetId="4">'Comprehensive Income Stateme'!$1:$2</definedName>
    <definedName name="_xlnm.Print_Titles" localSheetId="13">'Note 16b revised'!$1:$2</definedName>
    <definedName name="_xlnm.Print_Titles" localSheetId="14">'Note 17-22 revised'!$1:$2</definedName>
    <definedName name="_xlnm.Print_Titles" localSheetId="15">'Note 23 - table revised'!$1:$2</definedName>
    <definedName name="_xlnm.Print_Titles" localSheetId="17">'Note 24-29 revised'!$1:$5</definedName>
    <definedName name="_xlnm.Print_Titles" localSheetId="10">'Note 2a Comparison IE'!$1:$2</definedName>
    <definedName name="_xlnm.Print_Titles" localSheetId="11">'Note 2b Comparison CE'!$1:$2</definedName>
    <definedName name="_xlnm.Print_Titles" localSheetId="12">'Note 3-16a revised'!$1:$2</definedName>
    <definedName name="_xlnm.Print_Titles" localSheetId="3">'Table of Contents'!$1:$6</definedName>
    <definedName name="Z_7F222B88_8DE7_4209_9261_78C075D2F561_.wvu.Cols" localSheetId="7" hidden="1">'Cash Flow Statement'!$G:$G</definedName>
    <definedName name="Z_7F222B88_8DE7_4209_9261_78C075D2F561_.wvu.Cols" localSheetId="19" hidden="1">'Note 31-33 revised'!$J:$J</definedName>
    <definedName name="Z_7F222B88_8DE7_4209_9261_78C075D2F561_.wvu.Cols" localSheetId="21" hidden="1">'Note 35-36 revised'!$K:$K</definedName>
    <definedName name="Z_7F222B88_8DE7_4209_9261_78C075D2F561_.wvu.Cols" localSheetId="22" hidden="1">'Note 37 revised'!$H:$H</definedName>
    <definedName name="Z_7F222B88_8DE7_4209_9261_78C075D2F561_.wvu.Cols" localSheetId="23" hidden="1">'Note 38 revised'!$M:$M</definedName>
    <definedName name="Z_7F222B88_8DE7_4209_9261_78C075D2F561_.wvu.PrintArea" localSheetId="5" hidden="1">'Balance Sheet'!$A$1:$H$65</definedName>
    <definedName name="Z_7F222B88_8DE7_4209_9261_78C075D2F561_.wvu.PrintArea" localSheetId="7" hidden="1">'Cash Flow Statement'!$A$1:$I$66</definedName>
    <definedName name="Z_7F222B88_8DE7_4209_9261_78C075D2F561_.wvu.PrintArea" localSheetId="24" hidden="1">'Certification revised'!$A$1:$N$52</definedName>
    <definedName name="Z_7F222B88_8DE7_4209_9261_78C075D2F561_.wvu.PrintArea" localSheetId="4" hidden="1">'Comprehensive Income Stateme'!$A$1:$H$62</definedName>
    <definedName name="Z_7F222B88_8DE7_4209_9261_78C075D2F561_.wvu.PrintArea" localSheetId="2" hidden="1">Cover!$A$1:$J$18</definedName>
    <definedName name="Z_7F222B88_8DE7_4209_9261_78C075D2F561_.wvu.PrintArea" localSheetId="1" hidden="1">'Merge Details_Printing instr'!$A$1:$E$43</definedName>
    <definedName name="Z_7F222B88_8DE7_4209_9261_78C075D2F561_.wvu.PrintArea" localSheetId="17" hidden="1">'Note 24-29 revised'!$A$1:$O$124</definedName>
    <definedName name="Z_7F222B88_8DE7_4209_9261_78C075D2F561_.wvu.PrintArea" localSheetId="18" hidden="1">'Note 30 revised'!$A$1:$I$62</definedName>
    <definedName name="Z_7F222B88_8DE7_4209_9261_78C075D2F561_.wvu.PrintArea" localSheetId="19" hidden="1">'Note 31-33 revised'!$A$1:$J$64</definedName>
    <definedName name="Z_7F222B88_8DE7_4209_9261_78C075D2F561_.wvu.PrintArea" localSheetId="20" hidden="1">'Note 34 revised'!$A$1:$J$45</definedName>
    <definedName name="Z_7F222B88_8DE7_4209_9261_78C075D2F561_.wvu.PrintArea" localSheetId="21" hidden="1">'Note 35-36 revised'!$A$1:$I$49</definedName>
    <definedName name="Z_7F222B88_8DE7_4209_9261_78C075D2F561_.wvu.PrintArea" localSheetId="22" hidden="1">'Note 37 revised'!$A$1:$G$51</definedName>
    <definedName name="Z_7F222B88_8DE7_4209_9261_78C075D2F561_.wvu.PrintArea" localSheetId="23" hidden="1">'Note 38 revised'!$A$1:$K$51</definedName>
    <definedName name="Z_7F222B88_8DE7_4209_9261_78C075D2F561_.wvu.PrintArea" localSheetId="6" hidden="1">'Statement Changes in Equity'!$A$1:$J$65</definedName>
    <definedName name="Z_7F222B88_8DE7_4209_9261_78C075D2F561_.wvu.PrintArea" localSheetId="3" hidden="1">'Table of Contents'!$A$1:$F$57</definedName>
    <definedName name="Z_7F222B88_8DE7_4209_9261_78C075D2F561_.wvu.PrintTitles" localSheetId="4" hidden="1">'Comprehensive Income Stateme'!$1:$2</definedName>
    <definedName name="Z_7F222B88_8DE7_4209_9261_78C075D2F561_.wvu.PrintTitles" localSheetId="17" hidden="1">'Note 24-29 revised'!$1:$5</definedName>
    <definedName name="Z_7F222B88_8DE7_4209_9261_78C075D2F561_.wvu.PrintTitles" localSheetId="3" hidden="1">'Table of Contents'!$1:$6</definedName>
    <definedName name="Z_7F222B88_8DE7_4209_9261_78C075D2F561_.wvu.Rows" localSheetId="5" hidden="1">'Balance Sheet'!$52:$52</definedName>
    <definedName name="Z_7F222B88_8DE7_4209_9261_78C075D2F561_.wvu.Rows" localSheetId="7" hidden="1">'Cash Flow Statement'!#REF!</definedName>
    <definedName name="Z_7F222B88_8DE7_4209_9261_78C075D2F561_.wvu.Rows" localSheetId="4" hidden="1">'Comprehensive Income Stateme'!$61:$61</definedName>
    <definedName name="Z_7F222B88_8DE7_4209_9261_78C075D2F561_.wvu.Rows" localSheetId="17" hidden="1">'Note 24-29 revised'!$29:$29</definedName>
    <definedName name="Z_7F222B88_8DE7_4209_9261_78C075D2F561_.wvu.Rows" localSheetId="20" hidden="1">'Note 34 revised'!$14:$14,'Note 34 revised'!$35:$35</definedName>
  </definedNames>
  <calcPr calcId="145621"/>
  <customWorkbookViews>
    <customWorkbookView name="david.adams - Personal View" guid="{7F222B88-8DE7-4209-9261-78C075D2F561}" mergeInterval="0" personalView="1" maximized="1" windowWidth="1020" windowHeight="570" tabRatio="936" activeSheetId="9"/>
  </customWorkbookViews>
</workbook>
</file>

<file path=xl/calcChain.xml><?xml version="1.0" encoding="utf-8"?>
<calcChain xmlns="http://schemas.openxmlformats.org/spreadsheetml/2006/main">
  <c r="I19" i="62" l="1"/>
  <c r="G19" i="62"/>
  <c r="N84" i="44" l="1"/>
  <c r="N80" i="44"/>
  <c r="O79" i="44"/>
  <c r="O78" i="44"/>
  <c r="O77" i="44"/>
  <c r="O76" i="44"/>
  <c r="O71" i="44"/>
  <c r="N74" i="44"/>
  <c r="O73" i="44"/>
  <c r="O72" i="44"/>
  <c r="O70" i="44"/>
  <c r="O69" i="44"/>
  <c r="O65" i="44"/>
  <c r="N67" i="44"/>
  <c r="O66" i="44"/>
  <c r="N27" i="44"/>
  <c r="N23" i="44"/>
  <c r="N17" i="44"/>
  <c r="N10" i="44"/>
  <c r="I106" i="43" l="1"/>
  <c r="I107" i="43" s="1"/>
  <c r="I98" i="43"/>
  <c r="G106" i="43"/>
  <c r="G107" i="43" s="1"/>
  <c r="G98" i="43"/>
  <c r="I90" i="43"/>
  <c r="I83" i="43"/>
  <c r="G90" i="43"/>
  <c r="G83" i="43"/>
  <c r="G91" i="43" l="1"/>
  <c r="I91" i="43"/>
  <c r="L67" i="44"/>
  <c r="L74" i="44"/>
  <c r="L80" i="44"/>
  <c r="L83" i="44" s="1"/>
  <c r="L82" i="44"/>
  <c r="L84" i="44" s="1"/>
  <c r="F17" i="47"/>
  <c r="F39" i="47"/>
  <c r="F40" i="47"/>
  <c r="E29" i="47"/>
  <c r="D29" i="47"/>
  <c r="F28" i="47"/>
  <c r="F24" i="47"/>
  <c r="M132" i="46" l="1"/>
  <c r="M138" i="46" s="1"/>
  <c r="O132" i="46"/>
  <c r="O138" i="46" s="1"/>
  <c r="M137" i="46"/>
  <c r="O137" i="46"/>
  <c r="M145" i="46"/>
  <c r="O145" i="46"/>
  <c r="M164" i="46"/>
  <c r="O164" i="46"/>
  <c r="M151" i="46"/>
  <c r="M154" i="46" s="1"/>
  <c r="O151" i="46"/>
  <c r="O154" i="46" s="1"/>
  <c r="O80" i="46"/>
  <c r="O81" i="46"/>
  <c r="O82" i="46"/>
  <c r="O79" i="46"/>
  <c r="O74" i="46"/>
  <c r="O75" i="46"/>
  <c r="O76" i="46"/>
  <c r="O73" i="46"/>
  <c r="M83" i="46"/>
  <c r="M77" i="46"/>
  <c r="F28" i="40"/>
  <c r="F29" i="40"/>
  <c r="K67" i="44" l="1"/>
  <c r="K74" i="44"/>
  <c r="K82" i="44" s="1"/>
  <c r="K80" i="44"/>
  <c r="K83" i="44" s="1"/>
  <c r="K84" i="44" s="1"/>
  <c r="I37" i="44"/>
  <c r="I40" i="44"/>
  <c r="I41" i="44"/>
  <c r="I42" i="44"/>
  <c r="I43" i="44"/>
  <c r="I44" i="44"/>
  <c r="I47" i="44"/>
  <c r="I48" i="44"/>
  <c r="I49" i="44"/>
  <c r="I50" i="44"/>
  <c r="I36" i="44"/>
  <c r="D55" i="44"/>
  <c r="H55" i="44"/>
  <c r="D51" i="44"/>
  <c r="H51" i="44"/>
  <c r="D45" i="44"/>
  <c r="H45" i="44"/>
  <c r="D38" i="44"/>
  <c r="H38" i="44"/>
  <c r="M20" i="44"/>
  <c r="M21" i="44"/>
  <c r="M22" i="44"/>
  <c r="M19" i="44"/>
  <c r="M13" i="44"/>
  <c r="M14" i="44"/>
  <c r="M15" i="44"/>
  <c r="M16" i="44"/>
  <c r="M12" i="44"/>
  <c r="M9" i="44"/>
  <c r="M8" i="44"/>
  <c r="H26" i="44"/>
  <c r="H23" i="44"/>
  <c r="H17" i="44"/>
  <c r="H25" i="44" s="1"/>
  <c r="H27" i="44" s="1"/>
  <c r="H10" i="44"/>
  <c r="I25" i="41"/>
  <c r="F25" i="41"/>
  <c r="F22" i="5"/>
  <c r="H22" i="5"/>
  <c r="O34" i="46" l="1"/>
  <c r="O37" i="46" s="1"/>
  <c r="O42" i="46"/>
  <c r="O44" i="46" s="1"/>
  <c r="H14" i="64"/>
  <c r="G13" i="64"/>
  <c r="F14" i="64"/>
  <c r="D2" i="64"/>
  <c r="A2" i="64"/>
  <c r="A1" i="64"/>
  <c r="I97" i="62"/>
  <c r="G97" i="62"/>
  <c r="I86" i="62"/>
  <c r="G86" i="62"/>
  <c r="I79" i="62"/>
  <c r="G79" i="62"/>
  <c r="I73" i="62"/>
  <c r="G73" i="62"/>
  <c r="I68" i="62"/>
  <c r="G68" i="62"/>
  <c r="I67" i="62"/>
  <c r="G67" i="62"/>
  <c r="I35" i="62"/>
  <c r="G35" i="62"/>
  <c r="I31" i="62"/>
  <c r="G31" i="62"/>
  <c r="I12" i="62"/>
  <c r="G12" i="62"/>
  <c r="I9" i="62"/>
  <c r="G9" i="62"/>
  <c r="I4" i="62"/>
  <c r="G4" i="62"/>
  <c r="I3" i="62"/>
  <c r="G3" i="62"/>
  <c r="D2" i="62"/>
  <c r="A2" i="62"/>
  <c r="A1" i="62"/>
  <c r="I165" i="43"/>
  <c r="I158" i="43"/>
  <c r="G165" i="43"/>
  <c r="G158" i="43"/>
  <c r="I13" i="62" l="1"/>
  <c r="I36" i="62"/>
  <c r="G36" i="62"/>
  <c r="G13" i="62"/>
  <c r="O47" i="46"/>
  <c r="H17" i="64"/>
  <c r="G18" i="64"/>
  <c r="F18" i="64"/>
  <c r="F21" i="64" s="1"/>
  <c r="I204" i="43"/>
  <c r="G204" i="43"/>
  <c r="I115" i="43"/>
  <c r="G115" i="43"/>
  <c r="I114" i="43"/>
  <c r="G114" i="43"/>
  <c r="M118" i="46"/>
  <c r="I28" i="46"/>
  <c r="I34" i="46"/>
  <c r="I37" i="46" s="1"/>
  <c r="I42" i="46"/>
  <c r="I44" i="46" s="1"/>
  <c r="K34" i="46"/>
  <c r="K37" i="46" s="1"/>
  <c r="M34" i="46"/>
  <c r="M37" i="46" s="1"/>
  <c r="K42" i="46"/>
  <c r="K44" i="46" s="1"/>
  <c r="M42" i="46"/>
  <c r="M44" i="46" s="1"/>
  <c r="H21" i="64" l="1"/>
  <c r="H18" i="64"/>
  <c r="K47" i="46"/>
  <c r="O118" i="46"/>
  <c r="K46" i="46"/>
  <c r="I47" i="46"/>
  <c r="I46" i="46"/>
  <c r="M47" i="46"/>
  <c r="F30" i="7"/>
  <c r="G29" i="7"/>
  <c r="F28" i="7"/>
  <c r="F29" i="7" l="1"/>
  <c r="J42" i="53"/>
  <c r="J32" i="53"/>
  <c r="G24" i="53"/>
  <c r="H24" i="53"/>
  <c r="I24" i="53"/>
  <c r="F24" i="53"/>
  <c r="G18" i="53"/>
  <c r="H18" i="53"/>
  <c r="I18" i="53"/>
  <c r="F18" i="53"/>
  <c r="I41" i="50"/>
  <c r="I40" i="50"/>
  <c r="I39" i="50"/>
  <c r="I38" i="50"/>
  <c r="I23" i="50"/>
  <c r="I22" i="50"/>
  <c r="I21" i="50"/>
  <c r="I20" i="50"/>
  <c r="F16" i="47"/>
  <c r="F18" i="47"/>
  <c r="F19" i="47"/>
  <c r="F25" i="47"/>
  <c r="F26" i="47"/>
  <c r="F27" i="47"/>
  <c r="F32" i="47"/>
  <c r="F33" i="47"/>
  <c r="F34" i="47"/>
  <c r="F35" i="47"/>
  <c r="F36" i="47"/>
  <c r="F37" i="47"/>
  <c r="F38" i="47"/>
  <c r="F41" i="47"/>
  <c r="F47" i="47"/>
  <c r="F48" i="47"/>
  <c r="F49" i="47"/>
  <c r="F50" i="47"/>
  <c r="F14" i="47"/>
  <c r="F13" i="47"/>
  <c r="E51" i="47"/>
  <c r="E42" i="47"/>
  <c r="E15" i="47"/>
  <c r="D51" i="47"/>
  <c r="D42" i="47"/>
  <c r="D20" i="47"/>
  <c r="D15" i="47"/>
  <c r="F29" i="47" l="1"/>
  <c r="F42" i="47"/>
  <c r="F15" i="47"/>
  <c r="F51" i="47"/>
  <c r="D21" i="47"/>
  <c r="D44" i="47" s="1"/>
  <c r="E20" i="47"/>
  <c r="F20" i="47" s="1"/>
  <c r="E21" i="47" l="1"/>
  <c r="F21" i="47" s="1"/>
  <c r="E44" i="47" l="1"/>
  <c r="F44" i="47" s="1"/>
  <c r="M64" i="46" l="1"/>
  <c r="M23" i="46"/>
  <c r="O23" i="46"/>
  <c r="K49" i="59"/>
  <c r="I49" i="59"/>
  <c r="K43" i="59"/>
  <c r="I43" i="59"/>
  <c r="K31" i="59"/>
  <c r="I31" i="59"/>
  <c r="K22" i="59"/>
  <c r="I22" i="59"/>
  <c r="F2" i="59"/>
  <c r="A2" i="59"/>
  <c r="A1" i="59"/>
  <c r="C2" i="55"/>
  <c r="A2" i="55"/>
  <c r="A1" i="55"/>
  <c r="I26" i="54"/>
  <c r="G26" i="54"/>
  <c r="I15" i="54"/>
  <c r="G15" i="54"/>
  <c r="I5" i="54"/>
  <c r="G5" i="54"/>
  <c r="I4" i="54"/>
  <c r="G4" i="54"/>
  <c r="E2" i="54"/>
  <c r="A2" i="54"/>
  <c r="A1" i="54"/>
  <c r="I45" i="53"/>
  <c r="H45" i="53"/>
  <c r="G45" i="53"/>
  <c r="F45" i="53"/>
  <c r="J44" i="53"/>
  <c r="J43" i="53"/>
  <c r="I39" i="53"/>
  <c r="H39" i="53"/>
  <c r="G39" i="53"/>
  <c r="F39" i="53"/>
  <c r="J38" i="53"/>
  <c r="J37" i="53"/>
  <c r="J36" i="53"/>
  <c r="J35" i="53"/>
  <c r="J34" i="53"/>
  <c r="J33" i="53"/>
  <c r="J30" i="53"/>
  <c r="I30" i="53"/>
  <c r="H30" i="53"/>
  <c r="G30" i="53"/>
  <c r="F30" i="53"/>
  <c r="E29" i="53"/>
  <c r="J23" i="53"/>
  <c r="J22" i="53"/>
  <c r="J21" i="53"/>
  <c r="J17" i="53"/>
  <c r="J16" i="53"/>
  <c r="J15" i="53"/>
  <c r="J14" i="53"/>
  <c r="J13" i="53"/>
  <c r="J12" i="53"/>
  <c r="J11" i="53"/>
  <c r="J9" i="53"/>
  <c r="I9" i="53"/>
  <c r="H9" i="53"/>
  <c r="G9" i="53"/>
  <c r="F9" i="53"/>
  <c r="E8" i="53"/>
  <c r="E2" i="53"/>
  <c r="A2" i="53"/>
  <c r="A1" i="53"/>
  <c r="J39" i="53" l="1"/>
  <c r="J24" i="53"/>
  <c r="J45" i="53"/>
  <c r="J18" i="53"/>
  <c r="I38" i="51"/>
  <c r="G38" i="51"/>
  <c r="I32" i="51"/>
  <c r="G32" i="51"/>
  <c r="J26" i="51"/>
  <c r="I11" i="51"/>
  <c r="H11" i="51"/>
  <c r="G11" i="51"/>
  <c r="I5" i="51"/>
  <c r="G5" i="51"/>
  <c r="I4" i="51"/>
  <c r="G4" i="51"/>
  <c r="E2" i="51"/>
  <c r="A2" i="51"/>
  <c r="A1" i="51"/>
  <c r="G60" i="50"/>
  <c r="F60" i="50"/>
  <c r="E60" i="50"/>
  <c r="I59" i="50"/>
  <c r="I60" i="50" s="1"/>
  <c r="D57" i="50"/>
  <c r="H55" i="50"/>
  <c r="G55" i="50"/>
  <c r="F55" i="50"/>
  <c r="E55" i="50"/>
  <c r="I54" i="50"/>
  <c r="I55" i="50" s="1"/>
  <c r="D52" i="50"/>
  <c r="I45" i="50"/>
  <c r="G44" i="50"/>
  <c r="F44" i="50"/>
  <c r="E44" i="50"/>
  <c r="I43" i="50"/>
  <c r="I42" i="50"/>
  <c r="I37" i="50"/>
  <c r="I36" i="50"/>
  <c r="G34" i="50"/>
  <c r="F34" i="50"/>
  <c r="E34" i="50"/>
  <c r="I33" i="50"/>
  <c r="I32" i="50"/>
  <c r="D29" i="50"/>
  <c r="G26" i="50"/>
  <c r="F26" i="50"/>
  <c r="E26" i="50"/>
  <c r="I25" i="50"/>
  <c r="I24" i="50"/>
  <c r="I19" i="50"/>
  <c r="I18" i="50"/>
  <c r="G16" i="50"/>
  <c r="F16" i="50"/>
  <c r="I15" i="50"/>
  <c r="I14" i="50"/>
  <c r="D11" i="50"/>
  <c r="E2" i="50"/>
  <c r="A2" i="50"/>
  <c r="A1" i="50"/>
  <c r="D51" i="48"/>
  <c r="E50" i="48"/>
  <c r="D47" i="48"/>
  <c r="D42" i="48"/>
  <c r="E41" i="48"/>
  <c r="D38" i="48"/>
  <c r="D33" i="48"/>
  <c r="E32" i="48"/>
  <c r="D29" i="48"/>
  <c r="D17" i="48"/>
  <c r="E16" i="48"/>
  <c r="D12" i="48"/>
  <c r="A2" i="48"/>
  <c r="A1" i="48"/>
  <c r="E9" i="47"/>
  <c r="D9" i="47"/>
  <c r="D8" i="47"/>
  <c r="C2" i="47"/>
  <c r="A2" i="47"/>
  <c r="A1" i="47"/>
  <c r="F40" i="40"/>
  <c r="F41" i="40"/>
  <c r="F42" i="40"/>
  <c r="F43" i="40"/>
  <c r="F44" i="40"/>
  <c r="F39" i="40"/>
  <c r="E45" i="40"/>
  <c r="D45" i="40"/>
  <c r="E36" i="40"/>
  <c r="D36" i="40"/>
  <c r="F27" i="40"/>
  <c r="F30" i="40"/>
  <c r="F33" i="40"/>
  <c r="F26" i="40"/>
  <c r="F31" i="40"/>
  <c r="F32" i="40"/>
  <c r="F34" i="40"/>
  <c r="F35" i="40"/>
  <c r="F25" i="40"/>
  <c r="C2" i="40"/>
  <c r="E22" i="40"/>
  <c r="D22" i="40"/>
  <c r="D21" i="40"/>
  <c r="A2" i="40"/>
  <c r="A1" i="40"/>
  <c r="O101" i="46"/>
  <c r="O104" i="46" s="1"/>
  <c r="M101" i="46"/>
  <c r="M104" i="46" s="1"/>
  <c r="O95" i="46"/>
  <c r="M95" i="46"/>
  <c r="O91" i="46"/>
  <c r="O103" i="46" s="1"/>
  <c r="M91" i="46"/>
  <c r="M103" i="46" s="1"/>
  <c r="O85" i="46"/>
  <c r="M85" i="46"/>
  <c r="K83" i="46"/>
  <c r="E78" i="46"/>
  <c r="K77" i="46"/>
  <c r="E72" i="46"/>
  <c r="O64" i="46"/>
  <c r="O56" i="46"/>
  <c r="M56" i="46"/>
  <c r="O50" i="46"/>
  <c r="M50" i="46"/>
  <c r="O49" i="46"/>
  <c r="M49" i="46"/>
  <c r="O28" i="46"/>
  <c r="O12" i="46"/>
  <c r="M12" i="46"/>
  <c r="O5" i="46"/>
  <c r="M5" i="46"/>
  <c r="O4" i="46"/>
  <c r="M4" i="46"/>
  <c r="E2" i="46"/>
  <c r="A2" i="46"/>
  <c r="A1" i="46"/>
  <c r="F27" i="50" l="1"/>
  <c r="G27" i="50"/>
  <c r="I34" i="50"/>
  <c r="I44" i="50"/>
  <c r="I26" i="50"/>
  <c r="D47" i="40"/>
  <c r="F45" i="40"/>
  <c r="M96" i="46"/>
  <c r="O77" i="46"/>
  <c r="O83" i="46"/>
  <c r="M105" i="46"/>
  <c r="E16" i="50"/>
  <c r="F36" i="40"/>
  <c r="E47" i="40"/>
  <c r="O105" i="46"/>
  <c r="O96" i="46"/>
  <c r="I27" i="8"/>
  <c r="F27" i="8"/>
  <c r="L56" i="45"/>
  <c r="J56" i="45"/>
  <c r="L43" i="45"/>
  <c r="J43" i="45"/>
  <c r="L42" i="45"/>
  <c r="J42" i="45"/>
  <c r="H2" i="45"/>
  <c r="A2" i="45"/>
  <c r="A1" i="45"/>
  <c r="G51" i="44"/>
  <c r="G54" i="44" s="1"/>
  <c r="F51" i="44"/>
  <c r="F54" i="44" s="1"/>
  <c r="E51" i="44"/>
  <c r="G45" i="44"/>
  <c r="G53" i="44" s="1"/>
  <c r="F45" i="44"/>
  <c r="F53" i="44" s="1"/>
  <c r="E45" i="44"/>
  <c r="G38" i="44"/>
  <c r="F38" i="44"/>
  <c r="E38" i="44"/>
  <c r="I38" i="44" s="1"/>
  <c r="M80" i="44"/>
  <c r="M83" i="44" s="1"/>
  <c r="J80" i="44"/>
  <c r="J83" i="44" s="1"/>
  <c r="I80" i="44"/>
  <c r="I83" i="44" s="1"/>
  <c r="H80" i="44"/>
  <c r="H83" i="44" s="1"/>
  <c r="G80" i="44"/>
  <c r="G83" i="44" s="1"/>
  <c r="F80" i="44"/>
  <c r="F83" i="44" s="1"/>
  <c r="E80" i="44"/>
  <c r="E83" i="44" s="1"/>
  <c r="D80" i="44"/>
  <c r="D83" i="44" s="1"/>
  <c r="O80" i="44"/>
  <c r="M74" i="44"/>
  <c r="M82" i="44" s="1"/>
  <c r="M84" i="44" s="1"/>
  <c r="J74" i="44"/>
  <c r="J82" i="44" s="1"/>
  <c r="J84" i="44" s="1"/>
  <c r="I74" i="44"/>
  <c r="I82" i="44" s="1"/>
  <c r="I84" i="44" s="1"/>
  <c r="H74" i="44"/>
  <c r="H82" i="44" s="1"/>
  <c r="H84" i="44" s="1"/>
  <c r="G74" i="44"/>
  <c r="G82" i="44" s="1"/>
  <c r="G84" i="44" s="1"/>
  <c r="F74" i="44"/>
  <c r="F82" i="44" s="1"/>
  <c r="F84" i="44" s="1"/>
  <c r="E74" i="44"/>
  <c r="E82" i="44" s="1"/>
  <c r="E84" i="44" s="1"/>
  <c r="D74" i="44"/>
  <c r="D82" i="44" s="1"/>
  <c r="D84" i="44" s="1"/>
  <c r="M67" i="44"/>
  <c r="J67" i="44"/>
  <c r="I67" i="44"/>
  <c r="H67" i="44"/>
  <c r="G67" i="44"/>
  <c r="F67" i="44"/>
  <c r="E67" i="44"/>
  <c r="D67" i="44"/>
  <c r="L23" i="44"/>
  <c r="L26" i="44" s="1"/>
  <c r="K23" i="44"/>
  <c r="K26" i="44" s="1"/>
  <c r="J23" i="44"/>
  <c r="I23" i="44"/>
  <c r="I26" i="44" s="1"/>
  <c r="F23" i="44"/>
  <c r="F26" i="44" s="1"/>
  <c r="E23" i="44"/>
  <c r="D23" i="44"/>
  <c r="D26" i="44" s="1"/>
  <c r="G22" i="44"/>
  <c r="O22" i="44" s="1"/>
  <c r="G21" i="44"/>
  <c r="O21" i="44" s="1"/>
  <c r="G20" i="44"/>
  <c r="O20" i="44" s="1"/>
  <c r="G19" i="44"/>
  <c r="O19" i="44" s="1"/>
  <c r="L17" i="44"/>
  <c r="L25" i="44" s="1"/>
  <c r="L27" i="44" s="1"/>
  <c r="K17" i="44"/>
  <c r="K25" i="44" s="1"/>
  <c r="J17" i="44"/>
  <c r="I17" i="44"/>
  <c r="I25" i="44" s="1"/>
  <c r="F17" i="44"/>
  <c r="F25" i="44" s="1"/>
  <c r="E17" i="44"/>
  <c r="E25" i="44" s="1"/>
  <c r="G25" i="44" s="1"/>
  <c r="D17" i="44"/>
  <c r="D25" i="44" s="1"/>
  <c r="G16" i="44"/>
  <c r="O16" i="44" s="1"/>
  <c r="G15" i="44"/>
  <c r="O15" i="44" s="1"/>
  <c r="G14" i="44"/>
  <c r="O14" i="44" s="1"/>
  <c r="G13" i="44"/>
  <c r="O13" i="44" s="1"/>
  <c r="G12" i="44"/>
  <c r="O12" i="44" s="1"/>
  <c r="L10" i="44"/>
  <c r="K10" i="44"/>
  <c r="J10" i="44"/>
  <c r="I10" i="44"/>
  <c r="F10" i="44"/>
  <c r="E10" i="44"/>
  <c r="G10" i="44" s="1"/>
  <c r="D10" i="44"/>
  <c r="G9" i="44"/>
  <c r="O9" i="44" s="1"/>
  <c r="G8" i="44"/>
  <c r="O8" i="44" s="1"/>
  <c r="E2" i="44"/>
  <c r="D1" i="44"/>
  <c r="B1" i="44"/>
  <c r="A1" i="44"/>
  <c r="E54" i="44" l="1"/>
  <c r="I54" i="44" s="1"/>
  <c r="I51" i="44"/>
  <c r="E53" i="44"/>
  <c r="I53" i="44" s="1"/>
  <c r="I45" i="44"/>
  <c r="F27" i="44"/>
  <c r="E26" i="44"/>
  <c r="G23" i="44"/>
  <c r="J26" i="44"/>
  <c r="M26" i="44" s="1"/>
  <c r="M23" i="44"/>
  <c r="M10" i="44"/>
  <c r="O10" i="44" s="1"/>
  <c r="J25" i="44"/>
  <c r="M25" i="44" s="1"/>
  <c r="O25" i="44" s="1"/>
  <c r="M17" i="44"/>
  <c r="E55" i="44"/>
  <c r="I55" i="44" s="1"/>
  <c r="F47" i="40"/>
  <c r="O83" i="44"/>
  <c r="F55" i="44"/>
  <c r="K27" i="44"/>
  <c r="G55" i="44"/>
  <c r="O67" i="44"/>
  <c r="O74" i="44"/>
  <c r="I16" i="50"/>
  <c r="I27" i="50" s="1"/>
  <c r="E27" i="50"/>
  <c r="O82" i="44"/>
  <c r="O84" i="44" s="1"/>
  <c r="D27" i="44"/>
  <c r="E27" i="44"/>
  <c r="G26" i="44"/>
  <c r="O26" i="44" s="1"/>
  <c r="J27" i="44"/>
  <c r="I27" i="44"/>
  <c r="G17" i="44"/>
  <c r="O17" i="44" s="1"/>
  <c r="O23" i="44" l="1"/>
  <c r="M27" i="44"/>
  <c r="G27" i="44"/>
  <c r="O27" i="44" s="1"/>
  <c r="I172" i="43" l="1"/>
  <c r="G172" i="43"/>
  <c r="I171" i="43"/>
  <c r="G171" i="43"/>
  <c r="I119" i="43"/>
  <c r="G119" i="43"/>
  <c r="I197" i="43"/>
  <c r="G197" i="43"/>
  <c r="G183" i="43"/>
  <c r="I43" i="43"/>
  <c r="G43" i="43"/>
  <c r="I247" i="43"/>
  <c r="G247" i="43"/>
  <c r="I243" i="43"/>
  <c r="G239" i="43" s="1"/>
  <c r="G243" i="43" s="1"/>
  <c r="I236" i="43"/>
  <c r="I237" i="43" s="1"/>
  <c r="G235" i="43" s="1"/>
  <c r="G236" i="43"/>
  <c r="I233" i="43"/>
  <c r="G229" i="43" s="1"/>
  <c r="G233" i="43" s="1"/>
  <c r="I214" i="43"/>
  <c r="G214" i="43"/>
  <c r="I189" i="43"/>
  <c r="G189" i="43"/>
  <c r="I183" i="43"/>
  <c r="I150" i="43"/>
  <c r="G150" i="43"/>
  <c r="I140" i="43"/>
  <c r="G140" i="43"/>
  <c r="I131" i="43"/>
  <c r="G131" i="43"/>
  <c r="I60" i="43"/>
  <c r="G60" i="43"/>
  <c r="I59" i="43"/>
  <c r="G59" i="43"/>
  <c r="I66" i="43"/>
  <c r="G66" i="43"/>
  <c r="I31" i="43"/>
  <c r="G31" i="43"/>
  <c r="I20" i="43"/>
  <c r="G20" i="43"/>
  <c r="I5" i="43"/>
  <c r="G5" i="43"/>
  <c r="I4" i="43"/>
  <c r="G4" i="43"/>
  <c r="D2" i="43"/>
  <c r="A2" i="43"/>
  <c r="A1" i="43"/>
  <c r="F149" i="42"/>
  <c r="D2" i="42"/>
  <c r="A2" i="42"/>
  <c r="A1" i="42"/>
  <c r="F37" i="8"/>
  <c r="G237" i="43" l="1"/>
  <c r="I16" i="41"/>
  <c r="F16" i="41"/>
  <c r="I47" i="41"/>
  <c r="F47" i="41"/>
  <c r="G40" i="41"/>
  <c r="I38" i="41"/>
  <c r="F38" i="41"/>
  <c r="F11" i="41"/>
  <c r="I11" i="41"/>
  <c r="I6" i="41"/>
  <c r="F6" i="41"/>
  <c r="A5" i="41"/>
  <c r="A2" i="41"/>
  <c r="A1" i="41"/>
  <c r="F17" i="41" l="1"/>
  <c r="F40" i="41" s="1"/>
  <c r="I17" i="41"/>
  <c r="I40" i="41" s="1"/>
  <c r="F18" i="6"/>
  <c r="H31" i="5"/>
  <c r="F31" i="5"/>
  <c r="F8" i="5"/>
  <c r="F35" i="6"/>
  <c r="H31" i="7"/>
  <c r="H41" i="6"/>
  <c r="A1" i="8"/>
  <c r="A2" i="8"/>
  <c r="A5" i="8"/>
  <c r="F6" i="8"/>
  <c r="I6" i="8"/>
  <c r="F9" i="8"/>
  <c r="I9" i="8"/>
  <c r="F44" i="8"/>
  <c r="I44" i="8"/>
  <c r="A1" i="7"/>
  <c r="A2" i="7"/>
  <c r="A5" i="7"/>
  <c r="D10" i="7"/>
  <c r="F10" i="7"/>
  <c r="G10" i="7"/>
  <c r="H10" i="7"/>
  <c r="I10" i="7"/>
  <c r="F16" i="7"/>
  <c r="D24" i="7"/>
  <c r="F24" i="7"/>
  <c r="G24" i="7"/>
  <c r="H24" i="7"/>
  <c r="I24" i="7"/>
  <c r="A1" i="6"/>
  <c r="A2" i="6"/>
  <c r="A5" i="6"/>
  <c r="F8" i="6"/>
  <c r="H8" i="6"/>
  <c r="A1" i="5"/>
  <c r="A2" i="5"/>
  <c r="A5" i="5"/>
  <c r="H8" i="5"/>
  <c r="F9" i="5"/>
  <c r="H9" i="5"/>
  <c r="A1" i="4"/>
  <c r="A16" i="3"/>
  <c r="F14" i="7"/>
  <c r="F41" i="6"/>
  <c r="I37" i="8"/>
  <c r="H17" i="7"/>
  <c r="H35" i="6"/>
  <c r="I31" i="7"/>
  <c r="F31" i="7"/>
  <c r="H26" i="6"/>
  <c r="H18" i="6"/>
  <c r="F26" i="6"/>
  <c r="I49" i="8"/>
  <c r="F49" i="8"/>
  <c r="G31" i="7"/>
  <c r="H50" i="6"/>
  <c r="F50" i="6"/>
  <c r="H42" i="6" l="1"/>
  <c r="F27" i="6"/>
  <c r="F33" i="5"/>
  <c r="F41" i="5" s="1"/>
  <c r="H27" i="6"/>
  <c r="H44" i="6" s="1"/>
  <c r="F42" i="6"/>
  <c r="G15" i="7"/>
  <c r="G17" i="7" s="1"/>
  <c r="I17" i="7"/>
  <c r="H33" i="5"/>
  <c r="H41" i="5" s="1"/>
  <c r="G9" i="51" l="1"/>
  <c r="G26" i="51" s="1"/>
  <c r="I9" i="51"/>
  <c r="I26" i="51" s="1"/>
  <c r="F44" i="6"/>
  <c r="F15" i="7"/>
  <c r="F17" i="7" s="1"/>
</calcChain>
</file>

<file path=xl/comments1.xml><?xml version="1.0" encoding="utf-8"?>
<comments xmlns="http://schemas.openxmlformats.org/spreadsheetml/2006/main">
  <authors>
    <author>martin.thompson</author>
  </authors>
  <commentList>
    <comment ref="C250" authorId="0">
      <text>
        <r>
          <rPr>
            <b/>
            <sz val="9"/>
            <color indexed="81"/>
            <rFont val="Tahoma"/>
            <family val="2"/>
          </rPr>
          <t>martin.thompson:</t>
        </r>
        <r>
          <rPr>
            <sz val="9"/>
            <color indexed="81"/>
            <rFont val="Tahoma"/>
            <family val="2"/>
          </rPr>
          <t xml:space="preserve">
what comes after Z?
</t>
        </r>
      </text>
    </comment>
  </commentList>
</comments>
</file>

<file path=xl/comments2.xml><?xml version="1.0" encoding="utf-8"?>
<comments xmlns="http://schemas.openxmlformats.org/spreadsheetml/2006/main">
  <authors>
    <author>martin.thompson</author>
  </authors>
  <commentList>
    <comment ref="D168" authorId="0">
      <text>
        <r>
          <rPr>
            <b/>
            <sz val="9"/>
            <color indexed="81"/>
            <rFont val="Tahoma"/>
            <family val="2"/>
          </rPr>
          <t>martin.thompson:</t>
        </r>
        <r>
          <rPr>
            <sz val="9"/>
            <color indexed="81"/>
            <rFont val="Tahoma"/>
            <family val="2"/>
          </rPr>
          <t xml:space="preserve">
this is added to meet specific requirement of AASB 119.148(d)(ii)</t>
        </r>
      </text>
    </comment>
  </commentList>
</comments>
</file>

<file path=xl/sharedStrings.xml><?xml version="1.0" encoding="utf-8"?>
<sst xmlns="http://schemas.openxmlformats.org/spreadsheetml/2006/main" count="1679" uniqueCount="1100">
  <si>
    <t>Less capitalised borrowing costs on qualifying assets</t>
  </si>
  <si>
    <t>Parking infringement debtors</t>
  </si>
  <si>
    <t>Provision for doubtful debts - parking infringements</t>
  </si>
  <si>
    <t>Provision for doubtful debts - other debtors</t>
  </si>
  <si>
    <t xml:space="preserve">   bridges deck</t>
  </si>
  <si>
    <t>Property</t>
  </si>
  <si>
    <t>Total Infrastructure</t>
  </si>
  <si>
    <t>Total Property</t>
  </si>
  <si>
    <t>explanations, discontinuing operations, summarised, page 586 definition.</t>
  </si>
  <si>
    <t>&lt;Principal Accounting Officer Name &amp; Qualifications&gt;</t>
  </si>
  <si>
    <t>&lt;Date&gt;</t>
  </si>
  <si>
    <t>&lt;Location&gt;</t>
  </si>
  <si>
    <t>&lt;Councillor 1 Name&gt;</t>
  </si>
  <si>
    <t>&lt;Councillor 2 Name&gt;</t>
  </si>
  <si>
    <t>&lt;Councillor 3 Name&gt;</t>
  </si>
  <si>
    <t>&lt;Councillor 4 Name&gt;</t>
  </si>
  <si>
    <t>&lt;Chief Executive Officer Name&gt;</t>
  </si>
  <si>
    <t>Balance Sheet</t>
  </si>
  <si>
    <t>Finance costs</t>
  </si>
  <si>
    <t>Total Remuneration for the reporting year for Senior Officers included above, amounted to</t>
  </si>
  <si>
    <t>Proceeds of sale</t>
  </si>
  <si>
    <t>Write down value  of assets disposed</t>
  </si>
  <si>
    <t>Note 39</t>
  </si>
  <si>
    <t>Total liabilities</t>
  </si>
  <si>
    <t>Total assets</t>
  </si>
  <si>
    <t>Roads</t>
  </si>
  <si>
    <t>7(b)</t>
  </si>
  <si>
    <t>Acquisition</t>
  </si>
  <si>
    <t>Financial Instruments</t>
  </si>
  <si>
    <t>-</t>
  </si>
  <si>
    <t>Summary of grants</t>
  </si>
  <si>
    <t>State funded grants</t>
  </si>
  <si>
    <t>Dividends</t>
  </si>
  <si>
    <t>Note 28</t>
  </si>
  <si>
    <t>Note 29</t>
  </si>
  <si>
    <t>Note 30</t>
  </si>
  <si>
    <t>Note 31</t>
  </si>
  <si>
    <t>Note 32</t>
  </si>
  <si>
    <t xml:space="preserve">   buildings</t>
  </si>
  <si>
    <t>Weighted average settlement period</t>
  </si>
  <si>
    <t>&lt;&gt;</t>
  </si>
  <si>
    <t>Note 36</t>
  </si>
  <si>
    <t>Note 37</t>
  </si>
  <si>
    <t>Note 38</t>
  </si>
  <si>
    <t>Statement of Changes in Equity</t>
  </si>
  <si>
    <t>Note 1</t>
  </si>
  <si>
    <t>Note 2</t>
  </si>
  <si>
    <t>Note 3</t>
  </si>
  <si>
    <t>Note 4</t>
  </si>
  <si>
    <t>Note 5</t>
  </si>
  <si>
    <t>Note 6</t>
  </si>
  <si>
    <t>Note 7</t>
  </si>
  <si>
    <t>Note 8</t>
  </si>
  <si>
    <t>Note 9</t>
  </si>
  <si>
    <t>Date :</t>
  </si>
  <si>
    <t>(Type name of Council)</t>
  </si>
  <si>
    <t>Contingent assets</t>
  </si>
  <si>
    <t>Total Plant and Equipment</t>
  </si>
  <si>
    <t>The Council has entered into commercial property leases on its investment property, consisting of surplus freehold office complexes. These properties held under operating leases have remaining non-cancellable lease terms of between 1 and 10 years. All leases include a CPI based revision of the rental charge annually.</t>
  </si>
  <si>
    <t>Grants which were recognised as revenue in prior years and were expended during the current year in the manner specified by the grantor were:</t>
  </si>
  <si>
    <t>(a) Operating lease commitments</t>
  </si>
  <si>
    <t>(b) Operating lease receivables</t>
  </si>
  <si>
    <t>Contingent liabilities</t>
  </si>
  <si>
    <t>Financial instruments</t>
  </si>
  <si>
    <t>Related party transactions</t>
  </si>
  <si>
    <t>Other payments</t>
  </si>
  <si>
    <t>Restrictions on cash assets</t>
  </si>
  <si>
    <t>Councillors' allowances</t>
  </si>
  <si>
    <t>Operating lease rentals</t>
  </si>
  <si>
    <t>Contract payments</t>
  </si>
  <si>
    <t>Building maintenance</t>
  </si>
  <si>
    <t>Grants recognised as revenue during the year that were obtained on condition that they be expended in a specified manner that had not occurred at balance date were:</t>
  </si>
  <si>
    <t>At the reporting date, the Council had the following obligations under non-cancellable operating leases for the lease of equipment and land and buildings for use within Council's activities (these obligations are not recognised as liabilities):</t>
  </si>
  <si>
    <t>&lt;list other matters where appropriate&gt;</t>
  </si>
  <si>
    <t>As at the date of signing, we are not aware of any circumstances which would render any particulars in the financial statements to be misleading or inaccurate.</t>
  </si>
  <si>
    <t xml:space="preserve">this is done by clicking on the tab which displays the name of the worksheet </t>
  </si>
  <si>
    <t xml:space="preserve">The &lt;Entity Name&gt; was established by an Order of the Governor in Council on &lt;date&gt; and is a body corporate.  
The Council's main office  is located at &lt;address&gt;.  </t>
  </si>
  <si>
    <t>(b) Land fill restoration</t>
  </si>
  <si>
    <t>Contingent liabilities and contingent assets</t>
  </si>
  <si>
    <t>The number of Senior Officers other than the Responsible Persons, are shown below in their relevant income bands:</t>
  </si>
  <si>
    <t>Inventories</t>
  </si>
  <si>
    <t>Intangible assets</t>
  </si>
  <si>
    <t>The profit or loss on sale of an asset is determined when control of the asset has irrevocably passed to the buyer.</t>
  </si>
  <si>
    <t>Fair value adjustments</t>
  </si>
  <si>
    <t>Fair value adjustments for investment property</t>
  </si>
  <si>
    <t xml:space="preserve">Cash and cash equivalents at the end of the financial year     </t>
  </si>
  <si>
    <t>Interest rate risk</t>
  </si>
  <si>
    <t>Consultancies</t>
  </si>
  <si>
    <t>Provisions</t>
  </si>
  <si>
    <t>The Council has entered into the following commitments</t>
  </si>
  <si>
    <t>Borrowings - secured</t>
  </si>
  <si>
    <t xml:space="preserve">   land</t>
  </si>
  <si>
    <t>Casual staff</t>
  </si>
  <si>
    <t>Loans and advances to community organisations</t>
  </si>
  <si>
    <t>Net GST payable</t>
  </si>
  <si>
    <t>Total current assets</t>
  </si>
  <si>
    <t>Non-current assets</t>
  </si>
  <si>
    <t>Total non-current assets</t>
  </si>
  <si>
    <t>Liabilities</t>
  </si>
  <si>
    <t>Total current liabilities</t>
  </si>
  <si>
    <t>Non-current liabilities</t>
  </si>
  <si>
    <t>Total non-current liabilities</t>
  </si>
  <si>
    <t>Net Assets</t>
  </si>
  <si>
    <t>Equity</t>
  </si>
  <si>
    <t>Cash flows from operating activities</t>
  </si>
  <si>
    <t>Basis of accounting</t>
  </si>
  <si>
    <t xml:space="preserve"> - we have a policy for establishing credit limits for the entities we deal with; </t>
  </si>
  <si>
    <t xml:space="preserve"> - we may require collateral where appropriate; and</t>
  </si>
  <si>
    <t xml:space="preserve"> - we only invest surplus funds with financial institutions which have a recognised credit rating specified in our investment policy.</t>
  </si>
  <si>
    <t>Borrowing costs are recognised as an expense in the period in which they are incurred, except where they are capitalised as part of a qualifying asset constructed by Council.  Except where specific borrowings are obtained for the purpose of specific asset acquisition, the weighted average interest rate applicable to borrowings at balance date, excluding borrowings associated with superannuation, is used to determine the borrowing costs to be capitalised.</t>
  </si>
  <si>
    <t>Borrowing costs include interest on bank overdrafts, interest on borrowings, and finance lease charges.</t>
  </si>
  <si>
    <t>Land improvements</t>
  </si>
  <si>
    <t>&lt;&gt; years</t>
  </si>
  <si>
    <t>Revenue recognition</t>
  </si>
  <si>
    <t>Recycling</t>
  </si>
  <si>
    <t>Later than five years</t>
  </si>
  <si>
    <t>Page 27</t>
  </si>
  <si>
    <t xml:space="preserve">(i)  </t>
  </si>
  <si>
    <t>Councillors</t>
  </si>
  <si>
    <t>Chief Executive Officer</t>
  </si>
  <si>
    <t xml:space="preserve">(ii) </t>
  </si>
  <si>
    <t>Remuneration of Responsible Persons</t>
  </si>
  <si>
    <t>Term deposits</t>
  </si>
  <si>
    <t>Page 1</t>
  </si>
  <si>
    <t>Page 3</t>
  </si>
  <si>
    <t>Investment property, comprising freehold office complexes, is held to generate long-term rental yields. Investment property is measured initially at cost, including transaction costs. Costs incurred subsequent to initial acquisition are capitalised when it is probable that future economic benefit in excess of the originally assessed performance of the asset will flow to the Council. Subsequent to initial recognition at cost, investment property is carried at fair value, determined annually by independent valuers. Changes to fair value are recorded in the comprehensive  income statement in the period that they arise. Rental income from the leasing of investment properties is recognised in the comprehensive  income statement on a straight line basis over the lease term.</t>
  </si>
  <si>
    <t>Contingent assets and contingent liabilities are not recognised in the Balance Sheet, but are disclosed by way of a note and, if quantifiable, are measured at nominal value. Contingent assets and liabilities are presented inclusive of GST receivable or payable respectively.</t>
  </si>
  <si>
    <t>Page 18</t>
  </si>
  <si>
    <t>Page 21</t>
  </si>
  <si>
    <t xml:space="preserve">  &lt;List relevant assets and liabilities e.g. site restoration costs&gt;</t>
  </si>
  <si>
    <t xml:space="preserve">Total unrestricted cash and cash equivalents </t>
  </si>
  <si>
    <t>WorkCover</t>
  </si>
  <si>
    <t>Note 35</t>
  </si>
  <si>
    <t xml:space="preserve">Councillor &lt;&gt; </t>
  </si>
  <si>
    <t>Events occurring after balance date</t>
  </si>
  <si>
    <t>Accrued income</t>
  </si>
  <si>
    <t>Accumulated surplus</t>
  </si>
  <si>
    <t xml:space="preserve">Routine maintenance, repair costs, and minor renewal costs are expensed as incurred.  Where the repair relates to the replacement of a component of an asset and the cost exceeds the capitalisation threshold the cost is capitalised and depreciated.  The carrying value of the replaced asset is expensed. </t>
  </si>
  <si>
    <t>Finance leases</t>
  </si>
  <si>
    <t>Operating leases</t>
  </si>
  <si>
    <t>Current assets</t>
  </si>
  <si>
    <t xml:space="preserve">Unless otherwise stated, all accounting policies are consistent with those applied in the prior year.  Where appropriate, comparative figures have been amended to accord with current presentation, and disclosure has been made of any material changes to comparatives. </t>
  </si>
  <si>
    <t>Balance at beginning of financial year</t>
  </si>
  <si>
    <t>Disposals</t>
  </si>
  <si>
    <t>Straight line depreciation is charged based on the residual useful life as determined each year.</t>
  </si>
  <si>
    <t>Total income</t>
  </si>
  <si>
    <t>Income</t>
  </si>
  <si>
    <t xml:space="preserve">Total expenses </t>
  </si>
  <si>
    <t>PRINTING INSTRUCTIONS</t>
  </si>
  <si>
    <t>The valuation is at fair value based on replacement cost less accumulated depreciation as at the date of valuation.</t>
  </si>
  <si>
    <t>Non-current</t>
  </si>
  <si>
    <t>Share of increment (decrement) on revaluation of &lt;name asset class&gt; by an associate</t>
  </si>
  <si>
    <t>Council's share of reserves at start of year</t>
  </si>
  <si>
    <t>Carrying value of investment at start of year</t>
  </si>
  <si>
    <t>Share of asset revaluation</t>
  </si>
  <si>
    <t>Distributions received</t>
  </si>
  <si>
    <t>Operating commitments</t>
  </si>
  <si>
    <t>Capital commitments</t>
  </si>
  <si>
    <t>Council's share of contingent liabilities and contingent assets</t>
  </si>
  <si>
    <t>Utilities</t>
  </si>
  <si>
    <t>Consultants</t>
  </si>
  <si>
    <t>Municipal charge</t>
  </si>
  <si>
    <t>Parking fine debtors</t>
  </si>
  <si>
    <t>Interest - Borrowings</t>
  </si>
  <si>
    <t>Balance at end of financial year</t>
  </si>
  <si>
    <t>Repairs and maintenance</t>
  </si>
  <si>
    <t>Grants were received in respect of the following :</t>
  </si>
  <si>
    <t>Drainage</t>
  </si>
  <si>
    <t>Later than 1 year and not later than 2 years</t>
  </si>
  <si>
    <t>Where assets are constructed by Council, cost includes all materials used in construction, direct labour, borrowing costs incurred during construction, and an appropriate share of directly attributable variable and fixed  overheads.</t>
  </si>
  <si>
    <t>Capitalisation rate used in the allocation of borrowing costs</t>
  </si>
  <si>
    <t>Trade payables</t>
  </si>
  <si>
    <t>Borrowing costs capitalised</t>
  </si>
  <si>
    <t>Landfill restoration</t>
  </si>
  <si>
    <t>Additional provisions</t>
  </si>
  <si>
    <t>Amounts used</t>
  </si>
  <si>
    <t>Increase in the discounted amount arising because of time and the effect of any change in the discount rate</t>
  </si>
  <si>
    <t>Balance at the end of the financial year</t>
  </si>
  <si>
    <t>(Update year as required)</t>
  </si>
  <si>
    <t>(Update years as required)</t>
  </si>
  <si>
    <t>(Use either $'000 or $ in column headings by typing here)</t>
  </si>
  <si>
    <t>(Type name of Councillor 1)</t>
  </si>
  <si>
    <t>(Type name of Councillor 2)</t>
  </si>
  <si>
    <t>(Type name of Councillor 3)</t>
  </si>
  <si>
    <t xml:space="preserve">The purchase method of accounting is used for all acquisitions of assets, being the fair value of assets provided as consideration at the date of acquisition plus any incidental costs attributable to the acquisition.  Fair value is the amount for which the asset could be exchanged between knowledgeable willing parties in an arm's length transaction.  </t>
  </si>
  <si>
    <t xml:space="preserve">Cash flows from financing activities     </t>
  </si>
  <si>
    <t>Transfer to
 accumulated 
surplus</t>
  </si>
  <si>
    <t>Threshold Limit</t>
  </si>
  <si>
    <t>$'000</t>
  </si>
  <si>
    <t xml:space="preserve">(iii) </t>
  </si>
  <si>
    <t>No.</t>
  </si>
  <si>
    <t>Income Range:</t>
  </si>
  <si>
    <t>(Type the date of signing the Certification of the 
Financial Report - to write date remove the field reference)</t>
  </si>
  <si>
    <t>(Type name of Principal Accounting Officer &amp; Qualifications
- if any)</t>
  </si>
  <si>
    <t>Financial guarantees</t>
  </si>
  <si>
    <t>Guarantees for loans to other entities</t>
  </si>
  <si>
    <t>Accumulation funds</t>
  </si>
  <si>
    <t>Responsible Persons</t>
  </si>
  <si>
    <t>&lt;&gt; %</t>
  </si>
  <si>
    <t>Bank overdraft</t>
  </si>
  <si>
    <t>(insert other relevant items)</t>
  </si>
  <si>
    <t>Rates debtors</t>
  </si>
  <si>
    <t>(Type name of Councillor 4)</t>
  </si>
  <si>
    <t>(Type name of Chief Executive Officer)</t>
  </si>
  <si>
    <t>(Type place signed)</t>
  </si>
  <si>
    <t>Cash flows from investing activities</t>
  </si>
  <si>
    <t>Increment (decrement)</t>
  </si>
  <si>
    <t>Balance at end of reporting period</t>
  </si>
  <si>
    <t>Note 11</t>
  </si>
  <si>
    <t>Note 12</t>
  </si>
  <si>
    <t>Note 13</t>
  </si>
  <si>
    <t>Note 14</t>
  </si>
  <si>
    <t>Note 15</t>
  </si>
  <si>
    <t>Note 16</t>
  </si>
  <si>
    <t>Note 17</t>
  </si>
  <si>
    <t>Prepayments</t>
  </si>
  <si>
    <t>Note 18</t>
  </si>
  <si>
    <t>Note 19</t>
  </si>
  <si>
    <t>Note 20</t>
  </si>
  <si>
    <t>Note 21</t>
  </si>
  <si>
    <t>Note 22</t>
  </si>
  <si>
    <t>Note 23</t>
  </si>
  <si>
    <t>Note 24</t>
  </si>
  <si>
    <t>Note 25</t>
  </si>
  <si>
    <t>Reserves</t>
  </si>
  <si>
    <t>Note 26</t>
  </si>
  <si>
    <t>Note 27</t>
  </si>
  <si>
    <t>Other comprehensive income</t>
  </si>
  <si>
    <t>Where  assets have separate identifiable components that are subject to regular replacement, these components are assigned distinct useful lives and residual values and a separate depreciation rate is determined for each component.</t>
  </si>
  <si>
    <t>In addition, Council undertakes a formal revaluation of land, buildings, and infrastructure assets on a regular basis ranging from &lt; &gt; to &lt; &gt; years.  The valuation is performed either by experienced council officers or independent experts.</t>
  </si>
  <si>
    <t>Depreciation/amortisation</t>
  </si>
  <si>
    <t>Operating</t>
  </si>
  <si>
    <t>Capital</t>
  </si>
  <si>
    <t>Names of persons holding the position of a Responsible Person at the Council at any time during the year are:</t>
  </si>
  <si>
    <t>Interest</t>
  </si>
  <si>
    <t>FINANCIAL REPORT</t>
  </si>
  <si>
    <t>Page</t>
  </si>
  <si>
    <t>Wages and salaries</t>
  </si>
  <si>
    <t>Other debtors</t>
  </si>
  <si>
    <t>Other expenses</t>
  </si>
  <si>
    <t>Total plant and equipment</t>
  </si>
  <si>
    <t>Parks, open space and streetscapes</t>
  </si>
  <si>
    <t>Transfers</t>
  </si>
  <si>
    <t>Employer contributions to Local Authorities Superannuation Fund (Vision Super)</t>
  </si>
  <si>
    <t>&lt;name&gt;</t>
  </si>
  <si>
    <t>Cash and cash equivalents</t>
  </si>
  <si>
    <t>Non-current assets classified as held for sale</t>
  </si>
  <si>
    <t xml:space="preserve"> - monitoring of return on investment,</t>
  </si>
  <si>
    <t xml:space="preserve"> - benchmarking of returns and comparison with budget.</t>
  </si>
  <si>
    <t>Balance at the beginning of the year</t>
  </si>
  <si>
    <t>New Provisions recognised during the year</t>
  </si>
  <si>
    <t>Statutory fees and fines</t>
  </si>
  <si>
    <t>Total Land</t>
  </si>
  <si>
    <t>Cash at bank</t>
  </si>
  <si>
    <t>Net GST refund/payment</t>
  </si>
  <si>
    <t>Meals for delivery</t>
  </si>
  <si>
    <t>Table of Contents</t>
  </si>
  <si>
    <t>Impairment of assets</t>
  </si>
  <si>
    <t>Note 10</t>
  </si>
  <si>
    <t>Financial Statements</t>
  </si>
  <si>
    <t>Notes to Financial Statements</t>
  </si>
  <si>
    <t>Depreciation and amortisation</t>
  </si>
  <si>
    <t>Significant accounting policies</t>
  </si>
  <si>
    <t>Materials and services</t>
  </si>
  <si>
    <t>Note 33</t>
  </si>
  <si>
    <t>Note 34</t>
  </si>
  <si>
    <t>$ '000</t>
  </si>
  <si>
    <t>Transfers (to) from reserves</t>
  </si>
  <si>
    <t xml:space="preserve">   building improvements</t>
  </si>
  <si>
    <t>Plant and Equipment</t>
  </si>
  <si>
    <t xml:space="preserve">   plant, machinery and equipment</t>
  </si>
  <si>
    <t xml:space="preserve">   fixtures, fittings and furniture</t>
  </si>
  <si>
    <t xml:space="preserve">   computers and telecommunications</t>
  </si>
  <si>
    <t xml:space="preserve">   road pavements and seals</t>
  </si>
  <si>
    <t xml:space="preserve">   footpaths and cycleways</t>
  </si>
  <si>
    <t xml:space="preserve">   drainage</t>
  </si>
  <si>
    <t xml:space="preserve">   recreational, leisure and community facilities</t>
  </si>
  <si>
    <t xml:space="preserve">   waste management</t>
  </si>
  <si>
    <t xml:space="preserve">   parks, open space and streetscapes</t>
  </si>
  <si>
    <t>Net cash provided by/(used in) operating activities</t>
  </si>
  <si>
    <t>$140,000 - $149,999</t>
  </si>
  <si>
    <t>Land information certificates</t>
  </si>
  <si>
    <t>Other fees and charges</t>
  </si>
  <si>
    <t>The page numbers are automatically generated and the file is ready to be printed.</t>
  </si>
  <si>
    <t>The next step is to go back and print any additional pages not previously selected for numbering.</t>
  </si>
  <si>
    <t>These are normally the 'Cover' and the 'Table of contents'.</t>
  </si>
  <si>
    <t>Contingent assets and contingent liabilities and commitments</t>
  </si>
  <si>
    <t>Conditions on grants</t>
  </si>
  <si>
    <t>Total contributions</t>
  </si>
  <si>
    <t>Total other income</t>
  </si>
  <si>
    <t>Total materials and services</t>
  </si>
  <si>
    <t>Total bad and doubtful debts</t>
  </si>
  <si>
    <t>Total depreciation and amortisation</t>
  </si>
  <si>
    <t>Total other expenses</t>
  </si>
  <si>
    <t>Total inventories</t>
  </si>
  <si>
    <t>Amounts already provided for and written off as uncollectible</t>
  </si>
  <si>
    <t>Amounts provided for but recovered during the year</t>
  </si>
  <si>
    <t>Balance at end of year</t>
  </si>
  <si>
    <t>Current (not yet due)</t>
  </si>
  <si>
    <t>Past due by up to 30 days</t>
  </si>
  <si>
    <t>Past due between 31 and 180 days</t>
  </si>
  <si>
    <t>Past due between 181 and 365 days</t>
  </si>
  <si>
    <t>Past due by more than 1 year</t>
  </si>
  <si>
    <t xml:space="preserve"> - have a liquidity policy which targets a minimum and average level of cash and cash equivalents to be maintained;</t>
  </si>
  <si>
    <t xml:space="preserve"> - have readily accessible standby facilities and other funding arrangements in place;</t>
  </si>
  <si>
    <t xml:space="preserve"> - have a liquidity portfolio structure that requires surplus funds to be invested within various bands of liquid instruments;</t>
  </si>
  <si>
    <t xml:space="preserve"> - monitor budget to actual performance on a regular basis; and</t>
  </si>
  <si>
    <t xml:space="preserve"> - set limits on borrowings relating to the percentage of loans to rate revenue and percentage of loan principal repayments to rate revenue.</t>
  </si>
  <si>
    <t>Gross carrying amount</t>
  </si>
  <si>
    <t>Additions from internal developments</t>
  </si>
  <si>
    <t>Accumulated amortisation and impairment</t>
  </si>
  <si>
    <t>Amortisation expense</t>
  </si>
  <si>
    <t>The following assumptions were adopted in measuring the present value of employee benefits:</t>
  </si>
  <si>
    <t>Parking</t>
  </si>
  <si>
    <t>Financial Report</t>
  </si>
  <si>
    <t>Notes to the Financial Report</t>
  </si>
  <si>
    <t>Investments in associates accounted for by the equity method are:</t>
  </si>
  <si>
    <t>&lt;brief explanation of entity and the Council's share in its ownership&gt;</t>
  </si>
  <si>
    <t>Distributions for the year</t>
  </si>
  <si>
    <t>Cost of acquisition</t>
  </si>
  <si>
    <t>Valuation of infrastructure assets has been determined in accordance with an &lt;independent&gt; valuation undertaken by &lt;name and qualifications&gt;.</t>
  </si>
  <si>
    <t>Accrued expenses</t>
  </si>
  <si>
    <t>Retention amounts</t>
  </si>
  <si>
    <t>Other refundable deposits</t>
  </si>
  <si>
    <t>Annual leave</t>
  </si>
  <si>
    <t>Long service leave</t>
  </si>
  <si>
    <t>Change in assets and liabilities:</t>
  </si>
  <si>
    <t>Decrease in prepayments</t>
  </si>
  <si>
    <t>Increase/(decrease) in accrued income</t>
  </si>
  <si>
    <t>(Decrease)/increase in other liabilities</t>
  </si>
  <si>
    <t>(Increase)/decrease in inventories</t>
  </si>
  <si>
    <t>Less bank overdraft</t>
  </si>
  <si>
    <t>Used facilities</t>
  </si>
  <si>
    <t>Unused facilities</t>
  </si>
  <si>
    <t>Garbage collection</t>
  </si>
  <si>
    <t xml:space="preserve">Open space management </t>
  </si>
  <si>
    <t>Home care services</t>
  </si>
  <si>
    <t>Cleaning contracts for council buildings</t>
  </si>
  <si>
    <t>Revenues, expenses and assets are recognised net of the amount of GST, except where the amount of GST incurred is not recoverable from the Australian Tax Office. In these circumstances the GST is recognised as part of the cost of acquisition of the asset or as part of an item of the expense. Receivables and payables in the balance sheet are shown inclusive of GST.</t>
  </si>
  <si>
    <t xml:space="preserve">   land improvements</t>
  </si>
  <si>
    <t>Inventories held for distribution</t>
  </si>
  <si>
    <t>Infringements and costs</t>
  </si>
  <si>
    <t>Certification of the Financial Report</t>
  </si>
  <si>
    <t>Note</t>
  </si>
  <si>
    <t>Right click on the name of this sheet and click 'Select All Sheets'.</t>
  </si>
  <si>
    <t xml:space="preserve">Hold down Control key and deselect any worksheets you do not wish to be included in the numbering, </t>
  </si>
  <si>
    <t>File &gt; Print &gt; ensure correct printer is selected and click PRINT.</t>
  </si>
  <si>
    <t>Print these pages as you would normally print any excel spreadsheet.</t>
  </si>
  <si>
    <t>Town planning fees</t>
  </si>
  <si>
    <t>Land</t>
  </si>
  <si>
    <t>Buildings</t>
  </si>
  <si>
    <t>Infrastructure</t>
  </si>
  <si>
    <t xml:space="preserve">Transfers to other reserves </t>
  </si>
  <si>
    <t>Transfers from other reserves</t>
  </si>
  <si>
    <t>Contributions - Non-monetary assets</t>
  </si>
  <si>
    <t>Software</t>
  </si>
  <si>
    <t xml:space="preserve">   road formation and earthworks</t>
  </si>
  <si>
    <t xml:space="preserve">   road kerb, channel and minor culverts</t>
  </si>
  <si>
    <t xml:space="preserve">   bridges other &lt;insert details&gt;</t>
  </si>
  <si>
    <t>Financing arrangements</t>
  </si>
  <si>
    <t>Represented by:</t>
  </si>
  <si>
    <t>Accumulated</t>
  </si>
  <si>
    <t>Revaluation</t>
  </si>
  <si>
    <t>Other</t>
  </si>
  <si>
    <t>Total</t>
  </si>
  <si>
    <t>Surplus</t>
  </si>
  <si>
    <t>Reserve</t>
  </si>
  <si>
    <t>Inflows/</t>
  </si>
  <si>
    <t>(Outflows)</t>
  </si>
  <si>
    <t>Significant accounting policies (cont.)</t>
  </si>
  <si>
    <t>Supplementary rates and rate adjustments</t>
  </si>
  <si>
    <t>Land under roads</t>
  </si>
  <si>
    <t xml:space="preserve">(b) </t>
  </si>
  <si>
    <t>Current liabilities</t>
  </si>
  <si>
    <t>Dividend revenue is recognised when the Council's right to receive payment is established.</t>
  </si>
  <si>
    <t>Leasehold improvements</t>
  </si>
  <si>
    <t>Waste management</t>
  </si>
  <si>
    <t>Rates and charges</t>
  </si>
  <si>
    <t>User fees</t>
  </si>
  <si>
    <t>Revenue in lieu of rates</t>
  </si>
  <si>
    <t xml:space="preserve">Property, infrastructure, plant and equipment </t>
  </si>
  <si>
    <t>Payments for property, infrastructure, plant and equipment</t>
  </si>
  <si>
    <t>Proceeds from sale of property, infrastructure, plant and equipment</t>
  </si>
  <si>
    <t>Comprehensive Income Statement</t>
  </si>
  <si>
    <t xml:space="preserve">Comprehensive Income Statement
</t>
  </si>
  <si>
    <t>Other income</t>
  </si>
  <si>
    <t>The above comprehensive income statement should be read in conjunction with the accompanying notes.</t>
  </si>
  <si>
    <t>The above balance sheet should be read in conjunction with the accompanying notes.</t>
  </si>
  <si>
    <t>Introduction</t>
  </si>
  <si>
    <t>Total Buildings</t>
  </si>
  <si>
    <t>Net increase (decrease) in cash and cash equivalents</t>
  </si>
  <si>
    <t>Cash and cash equivalents at the beginning of the financial year</t>
  </si>
  <si>
    <t>Income is recognised when the Council obtains control of the contribution or the right to receive the contribution, it is probable that the economic benefits comprising the contribution will flow to the Council and the amount of the contribution can be measured reliably.</t>
  </si>
  <si>
    <t>Goods and Services Tax (GST)</t>
  </si>
  <si>
    <t>explanations, discontinuing operations, summarised.</t>
  </si>
  <si>
    <t>Balance at
beginning of reporting period</t>
  </si>
  <si>
    <t xml:space="preserve">   road substructure</t>
  </si>
  <si>
    <t xml:space="preserve">   bridges substructure</t>
  </si>
  <si>
    <t>Credit risk is the risk that a contracting entity will not complete its obligations under a financial instrument and cause us to make a financial loss. We have exposure to credit risk on some financial assets included in our balance sheet. To help manage this risk:</t>
  </si>
  <si>
    <t>Future minimum rentals receivable under non-cancellable operating leases are as follows:</t>
  </si>
  <si>
    <t>(b) Other reserves</t>
  </si>
  <si>
    <t>Trade and other payables</t>
  </si>
  <si>
    <t>Lease payments for operating leases are required by the accounting standard to be recognised on a straight line basis, rather than expensed in the years in which they are incurred.</t>
  </si>
  <si>
    <t>Unless otherwise stated, amounts in the financial report have been rounded to the nearest thousand dollars. Figures in the financial statement may not equate due to rounding.</t>
  </si>
  <si>
    <t>Interest-bearing loans and borrowings</t>
  </si>
  <si>
    <t>Total Equity</t>
  </si>
  <si>
    <t>Inventories held for sale</t>
  </si>
  <si>
    <t>Trust funds and deposits</t>
  </si>
  <si>
    <t>Select the worksheet 'Comprehensive Income Statement' which is page 1.</t>
  </si>
  <si>
    <t>Page 2</t>
  </si>
  <si>
    <t>Page 4</t>
  </si>
  <si>
    <t>Page 5</t>
  </si>
  <si>
    <t>Page 6</t>
  </si>
  <si>
    <t>Page 7</t>
  </si>
  <si>
    <t>Page 8</t>
  </si>
  <si>
    <t>Page 13</t>
  </si>
  <si>
    <t>Page 14</t>
  </si>
  <si>
    <t>Page 15</t>
  </si>
  <si>
    <t>Page 16</t>
  </si>
  <si>
    <t>Page 17</t>
  </si>
  <si>
    <t>Page 19</t>
  </si>
  <si>
    <t>Page 20</t>
  </si>
  <si>
    <t>Page 26</t>
  </si>
  <si>
    <t>Page 28</t>
  </si>
  <si>
    <t>Page 29</t>
  </si>
  <si>
    <t>Page 31</t>
  </si>
  <si>
    <t>Page 32</t>
  </si>
  <si>
    <t>Page 33</t>
  </si>
  <si>
    <t>Page 37</t>
  </si>
  <si>
    <t>At each reporting date, the Council reviews the carrying value of its assets to determine whether there is any indication that these assets have been impaired. If such an indication exists, the recoverable amount of the asset, being the higher of the asset's fair value less costs to sell and value in use, is compared to the assets carrying value. Any excess of the assets carrying value over its recoverable amount is expensed to the comprehensive income statement, unless the asset is carried at the revalued amount in which case, the impairment loss is recognised directly against the revaluation surplus in respect of the same class of asset to the extent that the impairment loss does not exceed the amount in the revaluation surplus for that same class of asset.</t>
  </si>
  <si>
    <t>$150,000 - $159,999</t>
  </si>
  <si>
    <t>$160,000 - $169,999</t>
  </si>
  <si>
    <t>Special rate assessment</t>
  </si>
  <si>
    <t>&lt;&lt;  %&gt;&gt;</t>
  </si>
  <si>
    <t>Councillor &lt;&gt;</t>
  </si>
  <si>
    <t>The above statement of changes in equity should be read with the accompanying notes.</t>
  </si>
  <si>
    <t>Other assets</t>
  </si>
  <si>
    <t>Net gain/(loss) on disposal of property, infrastructure, plant and equipment</t>
  </si>
  <si>
    <t>Total Remuneration for the reporting year for Responsible Persons included above amounted to:</t>
  </si>
  <si>
    <t>Senior Officers Remuneration</t>
  </si>
  <si>
    <t>Councillor</t>
  </si>
  <si>
    <t>Principal Accounting Officer</t>
  </si>
  <si>
    <t>Borrowing costs</t>
  </si>
  <si>
    <t>Weighted average increase in employee costs</t>
  </si>
  <si>
    <t>Weighted average discount rates</t>
  </si>
  <si>
    <t>Commitments</t>
  </si>
  <si>
    <t>Expenses</t>
  </si>
  <si>
    <t>Assets</t>
  </si>
  <si>
    <t>Cash on hand</t>
  </si>
  <si>
    <t>Current</t>
  </si>
  <si>
    <t>Superannuation</t>
  </si>
  <si>
    <t>Contributions</t>
  </si>
  <si>
    <t>Not later than one year</t>
  </si>
  <si>
    <t>Later than one year and not later than five years</t>
  </si>
  <si>
    <t>Footpaths and cycleways</t>
  </si>
  <si>
    <t>Recreational, leisure and community facilities</t>
  </si>
  <si>
    <t>Impairment losses</t>
  </si>
  <si>
    <t>Council's share of accumulated surplus(deficit) at start of year</t>
  </si>
  <si>
    <t>Share of surplus(deficit) for year</t>
  </si>
  <si>
    <t>Reported surplus(deficit) for year</t>
  </si>
  <si>
    <t>Special rates and charges</t>
  </si>
  <si>
    <t xml:space="preserve">   intangible assets</t>
  </si>
  <si>
    <t>Other rent</t>
  </si>
  <si>
    <t>Investment property rental</t>
  </si>
  <si>
    <t>(f) Sensitivity disclosure analysis</t>
  </si>
  <si>
    <t>Building improvements</t>
  </si>
  <si>
    <t>Plant, machinery and equipment</t>
  </si>
  <si>
    <t>Computers and telecommunications</t>
  </si>
  <si>
    <t>Fixtures, fittings and furniture</t>
  </si>
  <si>
    <t xml:space="preserve">Total Other reserves </t>
  </si>
  <si>
    <t>Bridges</t>
  </si>
  <si>
    <t>Leases</t>
  </si>
  <si>
    <t>Rounding</t>
  </si>
  <si>
    <t>Grants</t>
  </si>
  <si>
    <t>Permits</t>
  </si>
  <si>
    <t>Not later than 1 year</t>
  </si>
  <si>
    <t>Later than 5 years</t>
  </si>
  <si>
    <t>Borrowing costs capitalised during development</t>
  </si>
  <si>
    <t xml:space="preserve">Bad and doubtful debts </t>
  </si>
  <si>
    <t>Bad and doubtful debts</t>
  </si>
  <si>
    <t>Interest bearing loans and borrowings</t>
  </si>
  <si>
    <t>(Increase)/decrease in trade and other receivables</t>
  </si>
  <si>
    <t>Increase/(decrease) in trade and other payables</t>
  </si>
  <si>
    <t>Later than 2 years and not later than 5 years</t>
  </si>
  <si>
    <t>Background</t>
  </si>
  <si>
    <t>Council's share of reserves</t>
  </si>
  <si>
    <t>Movement in carrying value of specific investment</t>
  </si>
  <si>
    <t>Council's share of expenditure commitments</t>
  </si>
  <si>
    <t>Balance at end of the financial year</t>
  </si>
  <si>
    <t>Balance at beginning of the financial year</t>
  </si>
  <si>
    <t>Transfer from accumulated surplus</t>
  </si>
  <si>
    <t>Reconciliation of cash and cash equivalents</t>
  </si>
  <si>
    <t>Investment property</t>
  </si>
  <si>
    <t xml:space="preserve">Council recognises land under roads it controls at fair value.  </t>
  </si>
  <si>
    <t>&lt;&lt;&gt;&gt;%</t>
  </si>
  <si>
    <t>XX mths</t>
  </si>
  <si>
    <t>&lt;&lt;Include as appropriate&gt;&gt;</t>
  </si>
  <si>
    <t xml:space="preserve"> - A parallel shift of + &lt;&lt;&gt;&gt;% and -&lt;&lt;&gt;&gt;% in market interest rates (AUD) from year-end rates of &lt;&lt;&gt;&gt;%.</t>
  </si>
  <si>
    <t>Where the assets are revalued, the revaluation increments are credited directly to the asset revaluation reserve except to the extent that an increment reverses a prior year decrement for that class of asset that had been recognised as an expense in which case the increment is recognised as revenue up to the amount of the expense.  Revaluation decrements are recognised as an expense except where prior increments are included in the asset revaluation reserve for that class of asset in which case the decrement is taken to the reserve to the extent of the remaining increments.  Within the same class of assets, revaluation increments and decrements within the year are offset.</t>
  </si>
  <si>
    <t>Commitments are not recognised in the Balance Sheet. Commitments are disclosed at their nominal value by way of note and presented inclusive of the GST payable.</t>
  </si>
  <si>
    <t>Assets held for sale</t>
  </si>
  <si>
    <t>Council made contributions to the following funds:</t>
  </si>
  <si>
    <t>No matters have occurred after balance date that require disclosure in the financial report.</t>
  </si>
  <si>
    <t>Employee costs</t>
  </si>
  <si>
    <t>Total comprehensive result</t>
  </si>
  <si>
    <t xml:space="preserve">Other receipts  </t>
  </si>
  <si>
    <t>Loans and advances made</t>
  </si>
  <si>
    <t>Payments of loans and advances</t>
  </si>
  <si>
    <t>Proceeds from borrowings</t>
  </si>
  <si>
    <t>Repayment of borrowings</t>
  </si>
  <si>
    <t>Classification of employee costs</t>
  </si>
  <si>
    <t>Total employee costs</t>
  </si>
  <si>
    <t xml:space="preserve">    Council's share of accumulated surplus(deficit) at end of year</t>
  </si>
  <si>
    <t xml:space="preserve">    Council's share of reserves at end of year</t>
  </si>
  <si>
    <t xml:space="preserve">    Carrying value of investment at end of year</t>
  </si>
  <si>
    <t>Special rate scheme</t>
  </si>
  <si>
    <t>Capitalised development costs (eg roads, drainage)</t>
  </si>
  <si>
    <t>(a) Employee provisions</t>
  </si>
  <si>
    <t>Aggregate carrying amount of employee provisions:</t>
  </si>
  <si>
    <t>(a) Asset revaluation reserves</t>
  </si>
  <si>
    <t>Total asset revaluation reserves</t>
  </si>
  <si>
    <t>The asset revaluation reserve is used to record the increased (net) value of Council's assets over time.</t>
  </si>
  <si>
    <t>Surplus/(deficit) for the year</t>
  </si>
  <si>
    <t>Increase/(Decrease) in provisions</t>
  </si>
  <si>
    <t>Defined benefit fund</t>
  </si>
  <si>
    <t>&lt;&lt;Include if unable to accurately measure and recognise as provision&gt;&gt;</t>
  </si>
  <si>
    <t>$1 - $9,999</t>
  </si>
  <si>
    <t>$10,000 - $19,999</t>
  </si>
  <si>
    <t>$20,000 - $29,999</t>
  </si>
  <si>
    <t>$30,000 - $39,999</t>
  </si>
  <si>
    <t xml:space="preserve">A Senior Officer other than a Responsible Person, is an officer of Council who: </t>
  </si>
  <si>
    <t>a) has management responsibilities and reports directly to the Chief Executive; or</t>
  </si>
  <si>
    <t>Road earthworks are not depreciated on the basis that they are assessed as not having a limited useful life.</t>
  </si>
  <si>
    <t>Council has obligations under a defined benefit superannuation scheme that may result in the need to make additional contributions to the scheme to ensure that the liabilities of the fund are covered by the assets of the fund.  As a result of the volatility in financial markets the likelihood of making such contributions in future periods exists.  At this point in time it is not known if additional contributions will be required, their timing or potential amount</t>
  </si>
  <si>
    <t>The amount disclosed for financial guarantee in this note is the nominal amount of the underlying loan that is guaranteed by the Council, not the fair value of the financial guarantee</t>
  </si>
  <si>
    <t>Items that will not be reclassified to surplus or deficit in future periods</t>
  </si>
  <si>
    <t>Statement of Cash Flows</t>
  </si>
  <si>
    <t>Other Income</t>
  </si>
  <si>
    <t>&lt;&lt;&gt;&gt;</t>
  </si>
  <si>
    <t>Wages and salaries and annual leave</t>
  </si>
  <si>
    <t>Liabilities for wages and salaries, including non-monetary benefits, annual leave and accumulated sick leave expected to be wholly settled within 12 months of the reporting date are recognised in the provision for employee benefits in respect of employee services up to the reporting date, classified as current liabilities and measured at their nominal values.</t>
  </si>
  <si>
    <t>Liabilities that are not expected to be wholly settled within 12 months of the reporting date are recognised in the provision for employee benefits as current liabilities, measured at present value of the amounts expected to be paid when the liabilities are settled using the remuneration rate expected to apply at the time of settlement.</t>
  </si>
  <si>
    <t>Liability for long service leave (LSL) is recognised in the provision for employee benefits.</t>
  </si>
  <si>
    <t>The components of this current liability are measured at :</t>
  </si>
  <si>
    <t>Rate used to capitalise borrowing costs</t>
  </si>
  <si>
    <t xml:space="preserve">Valuation of land and buildings were undertaken by a qualified independent valuer include name and valuer registration no.].  The valuation of land and buildings is at fair value, being market value based on highest and best use permitted by relevant land planning provisions.  .  Where land use is restricted through existing planning provisions the valuation is reduced to reflect this limitation.  This adjustment is an unobservable input in the valuation.  The adjustment has no impact on the comprehensive income statement.  </t>
  </si>
  <si>
    <t>Any significant movements in the unobservable inputs for land and land under roads will have a significant impact on the fair value of these assets</t>
  </si>
  <si>
    <t>Land Improvements</t>
  </si>
  <si>
    <t>Heritage Buildings</t>
  </si>
  <si>
    <t xml:space="preserve">Non-current </t>
  </si>
  <si>
    <t>Councillor &lt;&gt; (Mayor include dates if not for full year)</t>
  </si>
  <si>
    <t>2014/2015 Financial Report</t>
  </si>
  <si>
    <t>FOR THE YEAR ENDED 30 JUNE 2015</t>
  </si>
  <si>
    <t>For the Year Ended 30 June 2015</t>
  </si>
  <si>
    <t>As at 30 June 2015</t>
  </si>
  <si>
    <t>For the Year Ended 30 June 2015  (Cont'd)</t>
  </si>
  <si>
    <t>2014/2015</t>
  </si>
  <si>
    <t xml:space="preserve">Share of net profits/(losses) of associates and joint ventures </t>
  </si>
  <si>
    <t>Trust funds and deposits repaid</t>
  </si>
  <si>
    <t>Trust funds and deposits taken</t>
  </si>
  <si>
    <t>Statement of Capital Works</t>
  </si>
  <si>
    <t>Building Improvements</t>
  </si>
  <si>
    <t>Leasehold Improvements</t>
  </si>
  <si>
    <t>Other infrastructure</t>
  </si>
  <si>
    <t>New asset expenditure</t>
  </si>
  <si>
    <t>Asset renewal expenditure</t>
  </si>
  <si>
    <t>Asset expansion expenditure</t>
  </si>
  <si>
    <t>Asset upgrade expenditure</t>
  </si>
  <si>
    <t>Total Capital Works Expenditure</t>
  </si>
  <si>
    <t>Land - specialised</t>
  </si>
  <si>
    <t>Land - non specialised</t>
  </si>
  <si>
    <t>Buildings - specialised</t>
  </si>
  <si>
    <t>Buildings - non specialised</t>
  </si>
  <si>
    <t>Dividends received</t>
  </si>
  <si>
    <t>Interest  received</t>
  </si>
  <si>
    <t>Buildings, land improvements, plant and equipment, infrastructure,  and other assets having limited useful lives are systematically depreciated over their useful lives to the Council in a manner which reflects consumption of the service potential embodied in those assets.  Estimates of remaining useful lives and residual values are made on a regular basis with major asset classes reassessed annually.  Depreciation rates and methods are reviewed annually.</t>
  </si>
  <si>
    <t xml:space="preserve">The accrual basis of accounting has been used in the preparation of these financial statements, whereby assets liabilities, equity, income and expenses are recognised in the reporting period to which they relate, regardless of when cash is received or paid </t>
  </si>
  <si>
    <t>Revisions to accounting estimates are recognised in the period in which the estimate is revised and also in future periods that are affected by the revision.  Judgements and assumptions made by management in the application of AAS's that have significant effects on the financial statements and estimates relate to:</t>
  </si>
  <si>
    <t xml:space="preserve">Landfill rehabilitation provision </t>
  </si>
  <si>
    <t>Council is obligated to restore [landfill] site to a particular standard.   The forecast life of the   site is based on current estimates of remaining capacity and the forecast rate of infill.  The provision for landfill restoration has been calculated based on the present value of the expected cost of works to be undertaken.  The expected cost of works has been estimated based on current understanding of work required to reinstate the site to a suitable standard. Accordingly, the estimation of the provision required is dependent on the accuracy of the forecast timing of the work, work required and related costs.</t>
  </si>
  <si>
    <t>Entities consolidated into Council include:</t>
  </si>
  <si>
    <t xml:space="preserve"> - List entities</t>
  </si>
  <si>
    <t xml:space="preserve">Statement of compliance </t>
  </si>
  <si>
    <t>Rates and Charges</t>
  </si>
  <si>
    <t>Statutory  fees and fines (including parking fees and fines) are recognised as revenue when the service has been provided, the payment is received, or when the penalty has been applied, whichever first occurs.</t>
  </si>
  <si>
    <t>User  fees are recognised as revenue when the service has been provided or the payment is received, whichever first occurs.</t>
  </si>
  <si>
    <t>Grant income is recognised when Council obtains control of the contribution.  This is  normally obtained upon their receipt (or acquittal) or upon earlier notification that a grant has been secured, and are valued at their fair value at the date of transfer.</t>
  </si>
  <si>
    <t xml:space="preserve">Monetary and non monetary contributions are recognised as revenue when Council obtains control over the contributed asset.  </t>
  </si>
  <si>
    <t>Receivables are carried at amortised cost using the effective interest rate method.   A provision for doubtful debts is recognised when there is objective evidence that an impairment has occurred.</t>
  </si>
  <si>
    <t>Inventories held for distribution are measured at cost adjusted when applicable for any loss of service potential.  Inventories are measured at the lower of cost and net realisable value.</t>
  </si>
  <si>
    <t>Pending accounting standards</t>
  </si>
  <si>
    <t>General Rates</t>
  </si>
  <si>
    <t>Service rates and charges</t>
  </si>
  <si>
    <t>Registration and other permits</t>
  </si>
  <si>
    <t>Aged and health services</t>
  </si>
  <si>
    <t>Leisure centre and recreation</t>
  </si>
  <si>
    <t>Child care/children's programs</t>
  </si>
  <si>
    <t>Building services</t>
  </si>
  <si>
    <t>Waste management services</t>
  </si>
  <si>
    <t>Contributions of non monetary assets were received in relation to the following asset classes.</t>
  </si>
  <si>
    <t>Monetary</t>
  </si>
  <si>
    <t xml:space="preserve">Non-monetary </t>
  </si>
  <si>
    <t>General maintenance</t>
  </si>
  <si>
    <t>Office administration</t>
  </si>
  <si>
    <t>Information technology</t>
  </si>
  <si>
    <t>Insurance</t>
  </si>
  <si>
    <t>Auditors' remuneration - Internal</t>
  </si>
  <si>
    <t xml:space="preserve">Managed funds </t>
  </si>
  <si>
    <t>At fair value 1 July 2014</t>
  </si>
  <si>
    <t>Accumulated depreciation at 1 July 2014</t>
  </si>
  <si>
    <t>Movements in fair value</t>
  </si>
  <si>
    <t>Acquisition of assets at fair value</t>
  </si>
  <si>
    <t>Revaluation increments/decrements</t>
  </si>
  <si>
    <t>Impairment lossess recognised in operating result</t>
  </si>
  <si>
    <t>Movements in accumulated depreciation</t>
  </si>
  <si>
    <t>Accumulated depreciation of disposals</t>
  </si>
  <si>
    <t>Recreational, leisure and Community</t>
  </si>
  <si>
    <t>Waste Management</t>
  </si>
  <si>
    <t>Parks open spaces and streetscapes</t>
  </si>
  <si>
    <t>Other Infrastructure</t>
  </si>
  <si>
    <t>Plant machinery and equipment</t>
  </si>
  <si>
    <t>Fixtures fittings and furniture</t>
  </si>
  <si>
    <t>Computers and telecomms</t>
  </si>
  <si>
    <t>Property, infrastructure, plant and equipment cont'd</t>
  </si>
  <si>
    <t xml:space="preserve">Valuation of land and buildings </t>
  </si>
  <si>
    <t>Valuation of infrastructure</t>
  </si>
  <si>
    <t>Actual</t>
  </si>
  <si>
    <t>Budget</t>
  </si>
  <si>
    <t>Variance</t>
  </si>
  <si>
    <t>In our opinion the accompanying financial statements present fairly the financial transactions of &lt;Name&gt; for the year ended 30 June 2015 and the financial position of the Council as at that date.</t>
  </si>
  <si>
    <r>
      <t xml:space="preserve">We have been authorised by the Council and by the </t>
    </r>
    <r>
      <rPr>
        <i/>
        <sz val="11.5"/>
        <color indexed="8"/>
        <rFont val="Arial Narrow"/>
        <family val="2"/>
      </rPr>
      <t>Local Government (Planning and Reporting) Regulations 2014</t>
    </r>
    <r>
      <rPr>
        <sz val="11.5"/>
        <color indexed="8"/>
        <rFont val="Arial Narrow"/>
        <family val="2"/>
      </rPr>
      <t xml:space="preserve"> to certify the financial statements in their final form.</t>
    </r>
  </si>
  <si>
    <t xml:space="preserve"> Certification of the Financial Statements</t>
  </si>
  <si>
    <t>b) whose total annual remuneration exceeds $136,000</t>
  </si>
  <si>
    <t>$136,000 - $139,999</t>
  </si>
  <si>
    <t>$40,000 - $49,999</t>
  </si>
  <si>
    <t>&lt;Other as appropriate&gt;</t>
  </si>
  <si>
    <t>Fire services levy</t>
  </si>
  <si>
    <t>Landfill air space</t>
  </si>
  <si>
    <t>Interest is recognised as it is earned.</t>
  </si>
  <si>
    <t>Other income is measured at the fair value of the consideration received or receivable and is recognised when Council gains control over the right to receive the income.</t>
  </si>
  <si>
    <t>Certain new AAS's have been issued that are not mandatory for the 30 June 2015 reporting period.  Council has assessed these pending standards and has identified that no material impact will flow from the application of these standards in future reporting periods.</t>
  </si>
  <si>
    <t>In the process of preparing consolidated financial statements all material transactions and balances between consolidated entities are eliminated</t>
  </si>
  <si>
    <t>Annual rates and charges are recognised as revenues when Council issues annual rates notices.  Supplementary rates are recognised when a valuation and reassessment is completed and a supplementary rates notice issued.</t>
  </si>
  <si>
    <t>(a)  Objectives and policies</t>
  </si>
  <si>
    <t>(b) Market risk</t>
  </si>
  <si>
    <t>(c) Credit risk</t>
  </si>
  <si>
    <t>(d) Liquidity risk</t>
  </si>
  <si>
    <t>There has been no significant change in the Council's exposure, or its objectives, policies and processes for managing interest rate risk or the methods used to measure this risk from the previous reporting period.</t>
  </si>
  <si>
    <t>Interest rate movements have not been sufficiently significant during the year to have an impact on the Council's year end result.</t>
  </si>
  <si>
    <r>
      <t>Investment of surplus funds is made with approved financial institutions under the</t>
    </r>
    <r>
      <rPr>
        <i/>
        <sz val="11.5"/>
        <rFont val="Arial Narrow"/>
        <family val="2"/>
      </rPr>
      <t xml:space="preserve"> Local Government Act 1989</t>
    </r>
    <r>
      <rPr>
        <sz val="11.5"/>
        <rFont val="Arial Narrow"/>
        <family val="2"/>
      </rPr>
      <t>. We manage interest rate risk by adopting an investment policy that ensures:</t>
    </r>
  </si>
  <si>
    <t>There are no material financial assets which are individually determined to be impaired.</t>
  </si>
  <si>
    <t>Balance at 1 July 2014</t>
  </si>
  <si>
    <t>Balance at 1 July 2013</t>
  </si>
  <si>
    <t>Balance at 30 June 2015</t>
  </si>
  <si>
    <t>Net book value at 30 June 2014</t>
  </si>
  <si>
    <t>Net book value at 30 June 2015</t>
  </si>
  <si>
    <t>Ref</t>
  </si>
  <si>
    <r>
      <t xml:space="preserve">These notes are prepared to meet the requirements of the </t>
    </r>
    <r>
      <rPr>
        <i/>
        <sz val="11.5"/>
        <rFont val="Arial Narrow"/>
        <family val="2"/>
      </rPr>
      <t>Local Government Act 1989</t>
    </r>
    <r>
      <rPr>
        <sz val="11.5"/>
        <rFont val="Arial Narrow"/>
        <family val="2"/>
      </rPr>
      <t xml:space="preserve"> and the </t>
    </r>
    <r>
      <rPr>
        <i/>
        <sz val="11.5"/>
        <rFont val="Arial Narrow"/>
        <family val="2"/>
      </rPr>
      <t>Local Government (Planning and Reporting) Regulations 2014</t>
    </r>
    <r>
      <rPr>
        <sz val="11.5"/>
        <rFont val="Arial Narrow"/>
        <family val="2"/>
      </rPr>
      <t xml:space="preserve">.
</t>
    </r>
  </si>
  <si>
    <t>Item</t>
  </si>
  <si>
    <t>Variance Ref</t>
  </si>
  <si>
    <t>Explanation</t>
  </si>
  <si>
    <t>xxxxxxx</t>
  </si>
  <si>
    <t>x</t>
  </si>
  <si>
    <t xml:space="preserve">(i) the basis on which contingent rent payable is determined; </t>
  </si>
  <si>
    <t>(ii) the existence and terms of renewal or purchase options and escalation clauses; and</t>
  </si>
  <si>
    <t>Minimum future lease payments</t>
  </si>
  <si>
    <t>Less future finance charges</t>
  </si>
  <si>
    <t>Present value of minimum lease payments</t>
  </si>
  <si>
    <t>(iii) restrictions imposed by lease arrangements, such as those concerning dividends, additional debt, and further leasing.</t>
  </si>
  <si>
    <t>Valuation of investment property</t>
  </si>
  <si>
    <t>[If there are subsequent events which require disclosure, provide details ]</t>
  </si>
  <si>
    <t xml:space="preserve">(v) </t>
  </si>
  <si>
    <t>&lt;detail as appropriate&gt;</t>
  </si>
  <si>
    <t xml:space="preserve"> - diversification of investment product,</t>
  </si>
  <si>
    <t>The above statement of cash flow should be read with the accompanying notes.</t>
  </si>
  <si>
    <t>The above statement of capital works should be read with the accompanying notes.</t>
  </si>
  <si>
    <t xml:space="preserve">(c) </t>
  </si>
  <si>
    <t>Recognition and measurement of property, plant and equipment, infrastructure, intangibles</t>
  </si>
  <si>
    <t>Subsequent to the initial recognition of assets, non-current physical assets, other than plant and equipment, are measured at their fair value, being the amount for which the assets could be exchanged between Subsequent to the initial recognition of assets, non-current physical assets, other than plant and equipment, are measured at their fair value, being the price that would be received to sell an asset or paid to transfer a liability in an orderly transaction between market participants at the measurement date.  At balance date, the Council reviewed the carrying value of the individual classes of assets measured at fair value to ensure that each asset materially approximated its fair value.  Where the carrying value materially differed from the fair value at balance date, the class of asset was revalued.</t>
  </si>
  <si>
    <t>Employee costs and benefits</t>
  </si>
  <si>
    <t>The calculation of employee costs and benefits includes all relevant on-costs and are calculated as follows at reporting date</t>
  </si>
  <si>
    <t>Borrowings</t>
  </si>
  <si>
    <t>Borrowings are initially measured at fair value, being the cost of the interest bearing liabilities, net of transaction costs. The measurement basis subsequent to initial recognition depends on whether the Council has categorised its interest-bearing liabilities as either financial liabilities designated at fair value through the profit and loss, or financial liabilities at amortised cost. Any difference between the initial recognised amount and the redemption value is recognised in net result over the period of the borrowing using the effective interest method.
The classification depends on the nature and purpose of the interest bearing liabilities. The Council determines the classification of its interest bearing liabilities at initial recognition.</t>
  </si>
  <si>
    <t xml:space="preserve">(a) </t>
  </si>
  <si>
    <t xml:space="preserve">(g) </t>
  </si>
  <si>
    <t xml:space="preserve">(h) </t>
  </si>
  <si>
    <t xml:space="preserve">(i) </t>
  </si>
  <si>
    <t xml:space="preserve">(j) </t>
  </si>
  <si>
    <t xml:space="preserve">(k) </t>
  </si>
  <si>
    <t xml:space="preserve">(n) </t>
  </si>
  <si>
    <t xml:space="preserve">(o) </t>
  </si>
  <si>
    <t xml:space="preserve">(p) </t>
  </si>
  <si>
    <t xml:space="preserve">(q) </t>
  </si>
  <si>
    <t xml:space="preserve">(s) </t>
  </si>
  <si>
    <t xml:space="preserve">(t) </t>
  </si>
  <si>
    <t xml:space="preserve">(u) </t>
  </si>
  <si>
    <t xml:space="preserve">(w) </t>
  </si>
  <si>
    <t xml:space="preserve">(x) </t>
  </si>
  <si>
    <t xml:space="preserve">(y) </t>
  </si>
  <si>
    <t>Fringe benefits tax</t>
  </si>
  <si>
    <t>Other items of expense</t>
  </si>
  <si>
    <t>a) Ageing of Receivables</t>
  </si>
  <si>
    <t>c) Ageing of individually impaired Receivables</t>
  </si>
  <si>
    <t>The ageing of receivables that have been individually determined as impaired at reporting date was:</t>
  </si>
  <si>
    <t>The following assumptions were adopted in measuring the present value of landfill rehabilitation:</t>
  </si>
  <si>
    <t>Weighted average increase in costs</t>
  </si>
  <si>
    <t>XX yrs</t>
  </si>
  <si>
    <t xml:space="preserve">Insert a general description of the leasing arrangements as lessee of finance leases, including, but not limited to, the following:  </t>
  </si>
  <si>
    <t>Council operates a landfill. Council will have to carry out site rehabilitation works in the future. At balance date Council is unable to accurately assess the financial implications of such works.</t>
  </si>
  <si>
    <t xml:space="preserve">Events occurring after balance date </t>
  </si>
  <si>
    <t>a) The maturity profile for Council's borrowings is:</t>
  </si>
  <si>
    <t xml:space="preserve">Note 2   Budget comparison </t>
  </si>
  <si>
    <t>a) Income and Expenditure</t>
  </si>
  <si>
    <t>(i) Explanation of material variations</t>
  </si>
  <si>
    <t>Note 2  Budget comparison (cont)</t>
  </si>
  <si>
    <t>b) Capital Works</t>
  </si>
  <si>
    <t xml:space="preserve"> Note 6</t>
  </si>
  <si>
    <t xml:space="preserve">Note 23   </t>
  </si>
  <si>
    <t xml:space="preserve">Note 23  </t>
  </si>
  <si>
    <t>Total borrowing costs</t>
  </si>
  <si>
    <t>Total restricted funds</t>
  </si>
  <si>
    <t xml:space="preserve">    Council's share of expenditure commitments</t>
  </si>
  <si>
    <t>Investment in associates and Subsidiaries (cont)</t>
  </si>
  <si>
    <t>&lt;Name of Subsidiary &gt;</t>
  </si>
  <si>
    <r>
      <t xml:space="preserve">In my opinion the accompanying financial statements have been prepared in accordance with the </t>
    </r>
    <r>
      <rPr>
        <i/>
        <sz val="11.5"/>
        <color indexed="8"/>
        <rFont val="Arial Narrow"/>
        <family val="2"/>
      </rPr>
      <t>Local Government Act</t>
    </r>
    <r>
      <rPr>
        <sz val="11.5"/>
        <color indexed="8"/>
        <rFont val="Arial Narrow"/>
        <family val="2"/>
      </rPr>
      <t xml:space="preserve"> </t>
    </r>
    <r>
      <rPr>
        <i/>
        <sz val="11.5"/>
        <color indexed="8"/>
        <rFont val="Arial Narrow"/>
        <family val="2"/>
      </rPr>
      <t>1989</t>
    </r>
    <r>
      <rPr>
        <sz val="11.5"/>
        <color indexed="8"/>
        <rFont val="Arial Narrow"/>
        <family val="2"/>
      </rPr>
      <t>, the</t>
    </r>
    <r>
      <rPr>
        <i/>
        <sz val="11.5"/>
        <color indexed="8"/>
        <rFont val="Arial Narrow"/>
        <family val="2"/>
      </rPr>
      <t xml:space="preserve"> Local Government (Planning and Reporting) Regulations 2014</t>
    </r>
    <r>
      <rPr>
        <sz val="11.5"/>
        <color indexed="8"/>
        <rFont val="Arial Narrow"/>
        <family val="2"/>
      </rPr>
      <t>, Australian Accounting Standards and other mandatory professional reporting requirements.</t>
    </r>
  </si>
  <si>
    <t>23(a)</t>
  </si>
  <si>
    <t>30(b)</t>
  </si>
  <si>
    <t>30(a)</t>
  </si>
  <si>
    <t xml:space="preserve"> - the determination of employee provisions (refer to note 1 (t) )</t>
  </si>
  <si>
    <t>Depreciation periods used are listed below and are consistent with the prior year unless otherwise stated.</t>
  </si>
  <si>
    <r>
      <t xml:space="preserve">At balance date, other debtors representing financial assets with a nominal value of </t>
    </r>
    <r>
      <rPr>
        <sz val="11.5"/>
        <color rgb="FFFF0000"/>
        <rFont val="Arial Narrow"/>
        <family val="2"/>
      </rPr>
      <t>$&lt;&lt;&gt;&gt;</t>
    </r>
    <r>
      <rPr>
        <sz val="11.5"/>
        <rFont val="Arial Narrow"/>
        <family val="2"/>
      </rPr>
      <t xml:space="preserve"> (2014: </t>
    </r>
    <r>
      <rPr>
        <sz val="11.5"/>
        <color rgb="FFFF0000"/>
        <rFont val="Arial Narrow"/>
        <family val="2"/>
      </rPr>
      <t>$&lt;&lt;&gt;&gt;</t>
    </r>
    <r>
      <rPr>
        <sz val="11.5"/>
        <rFont val="Arial Narrow"/>
        <family val="2"/>
      </rPr>
      <t xml:space="preserve">) were impaired.  The amount of the provision raised against these debtors was </t>
    </r>
    <r>
      <rPr>
        <sz val="11.5"/>
        <color rgb="FFFF0000"/>
        <rFont val="Arial Narrow"/>
        <family val="2"/>
      </rPr>
      <t>$&lt;&lt;&gt;&gt;</t>
    </r>
    <r>
      <rPr>
        <sz val="11.5"/>
        <rFont val="Arial Narrow"/>
        <family val="2"/>
      </rPr>
      <t xml:space="preserve"> (2014: </t>
    </r>
    <r>
      <rPr>
        <sz val="11.5"/>
        <color rgb="FFFF0000"/>
        <rFont val="Arial Narrow"/>
        <family val="2"/>
      </rPr>
      <t>$&lt;&lt;&gt;&gt;</t>
    </r>
    <r>
      <rPr>
        <sz val="11.5"/>
        <rFont val="Arial Narrow"/>
        <family val="2"/>
      </rPr>
      <t>).  The individually have been impaired as a result of their doubtful collection. Many of the long outstanding past due amounts have been lodged with Council's debt collectors or are on payment arrangements.</t>
    </r>
  </si>
  <si>
    <t xml:space="preserve">Refer to note 23 for a more detailed breakdown of depreciation and amortisation charges </t>
  </si>
  <si>
    <t>Cash and cash equivalents (see note 17)</t>
  </si>
  <si>
    <t>We may also be subject to credit risk for transactions which are not included in the balance sheet, such as when we provide a guarantee for another party. Details of our contingent liabilities are disclosed in note 37.</t>
  </si>
  <si>
    <t>Asset recognition thresholds and depreciation periods</t>
  </si>
  <si>
    <t>Note 10 (a)</t>
  </si>
  <si>
    <t>Note 10 (b)</t>
  </si>
  <si>
    <t>Employer contributions payable at reporting date.</t>
  </si>
  <si>
    <t>b) Subsidiaries - repeat for each</t>
  </si>
  <si>
    <t>Summarised financial information</t>
  </si>
  <si>
    <t>Other financial information</t>
  </si>
  <si>
    <t>Profit attributable to non controlling interests</t>
  </si>
  <si>
    <t>Accumulated non controlling interests at the end of the reporting period</t>
  </si>
  <si>
    <t>Significant restrictions</t>
  </si>
  <si>
    <t>Summarised statement of comprehensive income</t>
  </si>
  <si>
    <t>Summarised statement of cash flows</t>
  </si>
  <si>
    <t>page 23</t>
  </si>
  <si>
    <t>page 24</t>
  </si>
  <si>
    <t>Heritage plant and equipment</t>
  </si>
  <si>
    <t>Library books</t>
  </si>
  <si>
    <t>Cash and cash equivalents include cash on hand, deposits at call, and other highly liquid investments with original maturities of 90 days or less, net of outstanding bank overdrafts.</t>
  </si>
  <si>
    <t xml:space="preserve">   heritage buildings</t>
  </si>
  <si>
    <t xml:space="preserve">   heritage plant and equipment</t>
  </si>
  <si>
    <t xml:space="preserve">   library books</t>
  </si>
  <si>
    <t>Waste management charge</t>
  </si>
  <si>
    <t>Court recoveries</t>
  </si>
  <si>
    <t xml:space="preserve">Council uses &lt;insert appropriate valuation basis&gt; as the basis of valuation of all properties within the municipal district.  The &lt;valuation base&gt; of a property is its &lt;insert brief explanation of the valuation base&gt;. </t>
  </si>
  <si>
    <t>The valuation base used to calculate general rates for 2014/15 was $&lt;&gt; .&lt;&gt;million (2013/14 $&lt;&gt;.&lt;&gt; million).  The 2014/15 rate in the &lt;valuation base&gt; dollar was &lt;&gt; (2013/14, &lt;&gt;).</t>
  </si>
  <si>
    <t>The date of the latest general revaluation of land for rating purposes within the municipal district was &lt;&lt;insert date&gt;&gt;, and the valuation will be first applied in the rating year commencing &lt;&lt;insert date&gt;&gt;</t>
  </si>
  <si>
    <t>Employer contributions  - other funds</t>
  </si>
  <si>
    <t>Employer contributions -  other funds</t>
  </si>
  <si>
    <t>Detail any significant restrictions resulting for the non controlling interests</t>
  </si>
  <si>
    <t>Land and Buildings</t>
  </si>
  <si>
    <t>Description of significant unobservable inputs into level 3 valuations</t>
  </si>
  <si>
    <r>
      <t xml:space="preserve">Specialised land and land under roads </t>
    </r>
    <r>
      <rPr>
        <sz val="11.5"/>
        <rFont val="Arial Narrow"/>
        <family val="2"/>
      </rPr>
      <t xml:space="preserve">is valued using a market based direct comparison technique.  Significant unobservable inputs include the extent and impact of restriction of use and the market cost of land per square metre.  The extent and impact of restrictions on use varies and results in a reduction to surrounding land values between 5% and 95%.  The market value of land varies significantly depending on the location of the land and the current market conditions.  Currently land values range between $XX and $XX per square metre.  </t>
    </r>
  </si>
  <si>
    <r>
      <t xml:space="preserve">Specialised buildings </t>
    </r>
    <r>
      <rPr>
        <sz val="11.5"/>
        <rFont val="Arial Narrow"/>
        <family val="2"/>
      </rPr>
      <t>are valued using a depreciated replacement cost technique.  Significant unobservable inputs include the current replacement cost and remaining useful lives of buildings.  Current replacement costs is calculated on a square metre basis and ranges from $XX to $XX per square metre.  The remaining useful lives of buildings are determined on the basis of the current condition of buildings and vary from XX years to XX years.  Replacement cost is sensitive to changes in market conditions, with any increase or decrease in cost flowing through to the valuation.  Useful lives of buildings are sensitive to changes in expectations or requirements that could either shorten or extend the useful lives of buildings.</t>
    </r>
  </si>
  <si>
    <r>
      <rPr>
        <b/>
        <i/>
        <sz val="11.5"/>
        <rFont val="Arial Narrow"/>
        <family val="2"/>
      </rPr>
      <t>Infrastructure assets</t>
    </r>
    <r>
      <rPr>
        <i/>
        <sz val="11.5"/>
        <rFont val="Arial Narrow"/>
        <family val="2"/>
      </rPr>
      <t xml:space="preserve"> </t>
    </r>
    <r>
      <rPr>
        <sz val="11.5"/>
        <rFont val="Arial Narrow"/>
        <family val="2"/>
      </rPr>
      <t>are valued based on the depreciated replacement cost.   Significant unobservable inputs include the current replacement cost and remaining useful lives of infrastructure.  The remaining useful lives of infrastructure asses are determined on the basis of the current condition of the asset and vary from XX years to XX years.  Replacement cost is sensitive to changes in market conditions, with any increase or decrease in cost flowing through to the valuation.  Useful lives of infrastructure are sensitive to changes in use, expectations or requirements that could either shorten or extend the useful lives of infrastructure assets.</t>
    </r>
  </si>
  <si>
    <t>Refundable deposits</t>
  </si>
  <si>
    <t>Purpose and nature of items</t>
  </si>
  <si>
    <t>The Council's principal financial instruments comprise cash assets, term deposits, receivables (excluding statutory receivables), payables (excluding statutory payables) and bank borrowings.  'Details of the significant accounting policies and methods adopted, including the criteria for recognition, the basis of measurement and the basis on which income and expenses are recognised, in respect of each class of financial asset, financial liability and equity instrument is disclosed in Note 1 of the financial statements.  'Risk management is carried out by senior management under policies approved by the Council. These policies include identification and analysis of the risk exposure to Council and appropriate procedures, controls and risk minimisation.</t>
  </si>
  <si>
    <t xml:space="preserve">Market risk is the risk that the fair value or future cash flows of our financial instruments will fluctuate because of changes in market prices.  The Council's exposures to market risk is primarily through interest rate risk with only insignificant exposure to other price risks and no exposure to foreign currency risk. </t>
  </si>
  <si>
    <t>To help reduce these risks Council:</t>
  </si>
  <si>
    <t>There has been no significant change in Council's exposure, or its objectives, policies and processes for managing liquidity risk or the methods used to measure this risk from the previous reporting period.</t>
  </si>
  <si>
    <t>With the exception of borrowings, all financial liabilities are expected to be settled within normal terms of trade.  Details of the maturity profile for borrowings are disclosed at Note 29.</t>
  </si>
  <si>
    <t>Unless otherwise stated, the carrying amounts of financial instruments reflect their fair value</t>
  </si>
  <si>
    <t xml:space="preserve">Council's financial assets and liabilities are not valued in accordance with the fair value hierarchy , Council's financial assets and liabilities are measured at amortised cost. </t>
  </si>
  <si>
    <t>e) Fair value</t>
  </si>
  <si>
    <t>Unless otherwise stated, the carrying amount of financial instruments reflect their fair value</t>
  </si>
  <si>
    <t>Fair value hierarchy</t>
  </si>
  <si>
    <t>Taking into account past performance, future expectations, economic forecasts, and management's knowledge and experience of the financial markets,  Council believes the following movements are 'reasonably possible' over the next 12 months:</t>
  </si>
  <si>
    <t xml:space="preserve">Interest rate risk refers to the risk that the value of a financial instrument or cash flows associated with the instrument will fluctuate due to changes in market interest rates. Our interest rate liability risk arises primarily from long term loans and borrowings at fixed rates which exposes us to fair value interest rate risk / Council does not hold any interest bearing financial instruments that are measured at fair value, and therefore has no exposure to fair value interest rate risk.  Cash flow interest rate risk is the risk that the future cash flows of a financial instrument will fluctuate because of changes in market interest rates. Council has minimal exposure to cash flow interest rate risk through its cash and deposits that are at floating rate. </t>
  </si>
  <si>
    <t>Net gain / (loss) on disposal of property, infrastructure, plant and equipment</t>
  </si>
  <si>
    <t>Property, infrastructure, plant and equipment</t>
  </si>
  <si>
    <t>Trade and other receivables</t>
  </si>
  <si>
    <t>Net assets</t>
  </si>
  <si>
    <t>Contributions - monetary</t>
  </si>
  <si>
    <t>Contributions - non monetary</t>
  </si>
  <si>
    <t>Total land</t>
  </si>
  <si>
    <t>Total buildings</t>
  </si>
  <si>
    <t>Total property</t>
  </si>
  <si>
    <t>Plant and equipment</t>
  </si>
  <si>
    <t>Total infrastructure</t>
  </si>
  <si>
    <t>Total capital works expenditure</t>
  </si>
  <si>
    <t>Total rates and charges</t>
  </si>
  <si>
    <t>Total statutory fees and fines</t>
  </si>
  <si>
    <t>Total user fees</t>
  </si>
  <si>
    <t>Total net gain/(loss) on disposal of property, infrastructure, plant and equipment</t>
  </si>
  <si>
    <t>a) Investments in associates</t>
  </si>
  <si>
    <t>Total trade and other receivables</t>
  </si>
  <si>
    <t>Total trade &amp; other receivables</t>
  </si>
  <si>
    <t>b) Movement in provisions for doubtful debts</t>
  </si>
  <si>
    <t>Total other assets</t>
  </si>
  <si>
    <t>Property, infrastructure plant and equipment</t>
  </si>
  <si>
    <t>Property, infrastructure plant and equipment (cont'd)</t>
  </si>
  <si>
    <t>Property, infrastructure, plant and equipment (cont'd)</t>
  </si>
  <si>
    <t>Fair value of assets disposed</t>
  </si>
  <si>
    <t>Impairment losses recognised in operating result</t>
  </si>
  <si>
    <t>Total intangible assets</t>
  </si>
  <si>
    <t>Total trade and other payables</t>
  </si>
  <si>
    <t>Total trust funds and deposits</t>
  </si>
  <si>
    <t>Fire Service Levy - Council is the collection agent for fire services levy on behalf of the State Government.  Council remits amounts received on a &lt;&lt;monthly&gt;&gt; basis.  Amounts disclosed here will be remitted to the state government in line with that process.</t>
  </si>
  <si>
    <t>Retention Amounts - Council has a contractual right to retain certain amounts until a contractor has met certain requirements or a related warrant or defect period has elapsed.  Subject to the satisfactory completion of the contractual obligations, or the elapsing of time, these amounts will be paid to the relevant contractor in line with Council's contractual obligations.</t>
  </si>
  <si>
    <t>Total current provisions</t>
  </si>
  <si>
    <t>Provisions (cont'd)</t>
  </si>
  <si>
    <t>Profit/(loss) on disposal of property, infrastructure, plant and equipment</t>
  </si>
  <si>
    <t>The maximum exposure to credit risk at the reporting date to recognised financial assets is the carrying amount, net of any provisions for impairment of those assets, as disclosed in the balance sheet and notes to the financial statements. Council does not hold any collateral.</t>
  </si>
  <si>
    <t>Judgements, estimates and assumptions are required to be made about the carrying values of assets and liabilities that are not readily apparent from other sources.  The estimates and associated judgements are  based on professional judgement derived from historical experience and various other factors that are believed to be reasonable under the circumstances.  Actual results may differ from these estimates.</t>
  </si>
  <si>
    <t>Where grants or contributions recognised as revenues during the financial year were obtained on condition that they be expended in a particular manner or used over a particular period and those conditions were undischarged at balance date, the unused grant or contribution is disclosed in note 6.  The note also discloses the amount of unused grant or contribution from prior years that was expended on Council’s operations during the current year.</t>
  </si>
  <si>
    <t>Valuation of investment property has been determined in accordance with an independent valuation by &lt;name and qualifications&gt; who has recent experience in the location and category of the property being valued.  The valuation is at fair value, based on the current market value for the property.</t>
  </si>
  <si>
    <t xml:space="preserve">XX Council staff are members of Visions Super, a multi employer defined benefit fund with a total of XX,XXX members.  Funding of the fund is primarily through employer contributions (xx%) and returns on investment, however Council may be required to provide additional funds should they be required.  Any additional funds provided are contributed in proportion to membership of the total fund.  The fund is required to target full funding of its vested benefits.  The fund utilises a vested benefits index (VBI) to monitor performance.  The fund has set its shortfall limit at a VBI of 97%, if the VBI falls to this level Council is likely to be required to make an additional contribution to the fund.  The funds estimated VBI at &lt;&lt;insdert most recent date&gt;&gt; was XXX.X%
</t>
  </si>
  <si>
    <t>&lt;&lt;additional as required&gt;&gt;</t>
  </si>
  <si>
    <t>ANNUAL FINANCIAL REPORT</t>
  </si>
  <si>
    <t>Budget comparison</t>
  </si>
  <si>
    <t>Other financial assets</t>
  </si>
  <si>
    <t>Reconciliation of cash flows from operating activities to surplus/(deficit)</t>
  </si>
  <si>
    <t>Items that may be reclassifed to surplus or deficit in future periods</t>
  </si>
  <si>
    <t>&lt;&lt;detail as appropriate&gt;&gt;</t>
  </si>
  <si>
    <t>Net asset revaluation increment/(decrement)</t>
  </si>
  <si>
    <t>Investments in associates and joint ventures</t>
  </si>
  <si>
    <t>Investments in associates, joint ventures and subsidiaries</t>
  </si>
  <si>
    <t>Payments for investments</t>
  </si>
  <si>
    <t>Proceeds from sale of investments</t>
  </si>
  <si>
    <t>Grants - operating</t>
  </si>
  <si>
    <t>Grants - capital</t>
  </si>
  <si>
    <t xml:space="preserve">Net cash provided by/(used in) operating activities </t>
  </si>
  <si>
    <t>Net cash provided by/(used in) investing activities</t>
  </si>
  <si>
    <t>Net cash provided by/(used in) financing activities</t>
  </si>
  <si>
    <t>Aerodromes</t>
  </si>
  <si>
    <t>Off street car parks</t>
  </si>
  <si>
    <r>
      <t xml:space="preserve">These financial statements are a general purpose financial report that consists of a Comprehensive  Income Statement, Balance Sheet, Statement of Changes in Equity, Statement of Cash Flows, Statement of Capital Works and notes accompanying these financial statements. The general purpose financial report complies with Australian Accounting Standards, other authoritative pronouncements of the Australian Accounting Standards Board, the </t>
    </r>
    <r>
      <rPr>
        <i/>
        <sz val="11.5"/>
        <rFont val="Arial Narrow"/>
        <family val="2"/>
      </rPr>
      <t>Local Government Act 1989</t>
    </r>
    <r>
      <rPr>
        <sz val="11.5"/>
        <rFont val="Arial Narrow"/>
        <family val="2"/>
      </rPr>
      <t xml:space="preserve">, and the </t>
    </r>
    <r>
      <rPr>
        <i/>
        <sz val="11.5"/>
        <rFont val="Arial Narrow"/>
        <family val="2"/>
      </rPr>
      <t>Local Government (Planning and Reporting) Regulations 2014</t>
    </r>
    <r>
      <rPr>
        <sz val="11.5"/>
        <rFont val="Arial Narrow"/>
        <family val="2"/>
      </rPr>
      <t>.</t>
    </r>
  </si>
  <si>
    <t>Principles of consolidation</t>
  </si>
  <si>
    <t>The consolidated financial statements of Council incorporate all entities controlled by Council as at 30 June 2015, and their income and expenses for that part of the reporting period in which control existed.</t>
  </si>
  <si>
    <t>Subsidiaries are all entities over which Council has control. Council controls an entity when it is exposed to, or has rights to, variable returns from its involvement with the entity and has the ability to affect those returns through its power to direct the activities of the entity. Subsidiaries are fully consolidated from the date on which control is transferred to the Council. They are deconsolidated from the date that control ceases.</t>
  </si>
  <si>
    <t>Accounting for investments in associates and joint arrangements</t>
  </si>
  <si>
    <t>(i) Joint operations</t>
  </si>
  <si>
    <t xml:space="preserve">Council recognises its direct right to the, and its share of jointly held assets, liabilities, revenues and expenses of joint operations. These have been incorporated in the financial statements under the appropriate headings. </t>
  </si>
  <si>
    <t xml:space="preserve">(ii) Joint ventures </t>
  </si>
  <si>
    <t>Interests in joint ventures are accounted for using the equity method. Under this method, the interests are initially recognised in the consolidated balance sheet at cost and adjusted thereafter to recognise Council’s share of the post-acquisition profits or losses and movements in other comprehensive income in profit or loss and other comprehensive income respectively.</t>
  </si>
  <si>
    <t>Associates</t>
  </si>
  <si>
    <t xml:space="preserve">Associates are all entities over which Council has significant influence but not control or joint control. Investments in associates are accounted for using the equity method of accounting, after initially being recognised at cost. </t>
  </si>
  <si>
    <t>Joint arrangements</t>
  </si>
  <si>
    <t>Investments in joint arrangements are classified as either joint operations or joint ventures depending on the contractual rights and obligations each investor has, rather than the legal structure of the joint arrangement.</t>
  </si>
  <si>
    <t>Fair value measurement</t>
  </si>
  <si>
    <t xml:space="preserve">AASB 13 defines fair value as the price that would be received to sell an asset or paid to transfer a liability in an orderly transaction between market participants at the measurement date. Fair value under AASB 13 is an exit price regardless of whether that price is directly observable or estimated using another valuation technique. </t>
  </si>
  <si>
    <t>All assets and liabilities for which fair value is measured or disclosed in the financial statements are categorised within a fair value hierarchy, described as follows, based on the lowest level input that is significant to the fair value measurement as a whole:</t>
  </si>
  <si>
    <t>Level 1 — Quoted (unadjusted) market prices in active markets for identical assets or liabilities</t>
  </si>
  <si>
    <t>Level 2 — Valuation techniques for which the lowest level input that is significant to the fair value measurement is directly or indirectly observable; and</t>
  </si>
  <si>
    <t>Level 3 — Valuation techniques for which the lowest level input that is significant to the fair value measurement is unobservable.</t>
  </si>
  <si>
    <t>For the purpose of fair value disclosures, Council has determined classes of assets and liabilities on the basis of the nature, characteristics and risks of the asset or liability and the level of the fair value hierarchy as explained above.</t>
  </si>
  <si>
    <t>In addition, Council determines whether transfers have occurred between levels in the hierarchy by re-assessing categorisation (based on the lowest level input that is significant to the fair value measurement as a whole) at the end of each reporting period.</t>
  </si>
  <si>
    <t>Changes in accounting policies</t>
  </si>
  <si>
    <t xml:space="preserve">(d) </t>
  </si>
  <si>
    <t>(e)</t>
  </si>
  <si>
    <t xml:space="preserve">( f) </t>
  </si>
  <si>
    <t xml:space="preserve">(l) </t>
  </si>
  <si>
    <t xml:space="preserve">(m)  </t>
  </si>
  <si>
    <t xml:space="preserve">(r) </t>
  </si>
  <si>
    <t xml:space="preserve">(z) </t>
  </si>
  <si>
    <t xml:space="preserve">(aa)  </t>
  </si>
  <si>
    <t>Fair value valuations are determined in accordance with a valuation hierarchy.  Changes to the valuation hierarchy will only occur if an external change in the restrictions or limitations of use on an asset result in changes to the permissible or practical highest and best use of the asset.  Further details regarding the fair value hierarchy are disclosed at Note 23, Property, infrastructure, plant and equipment, and infrastructure.</t>
  </si>
  <si>
    <t xml:space="preserve">   leasehold improvements</t>
  </si>
  <si>
    <t>Depreciation Period</t>
  </si>
  <si>
    <t xml:space="preserve">   aerodromes</t>
  </si>
  <si>
    <t xml:space="preserve">   off street car parks</t>
  </si>
  <si>
    <t xml:space="preserve">   - present value - component that is not expected to be wholly settled within 12 months. </t>
  </si>
  <si>
    <t xml:space="preserve">   - nominal value - component that is expected to be wholly settled within 12 months. </t>
  </si>
  <si>
    <t xml:space="preserve">This non-current LSL liability is measured at present value. </t>
  </si>
  <si>
    <t>Cash flows are presented in the Statement of Cash flows on a gross basis, except for the GST component of investing and financing activities, which are disclosed as operating cash flows.</t>
  </si>
  <si>
    <t xml:space="preserve">Financial guarantee contracts are not recognised as a liability in the balance sheet unless the lender has exercised their right to call on the guarantee or Council has other reasons to beleive that it is probably that that right will be exercised.  Details of guarantees that Council has provided, that are not recognised in the balance sheet are disclosed at Note 36 Contingent Liabilities and Contingent Assets. </t>
  </si>
  <si>
    <t>Heritage buildings</t>
  </si>
  <si>
    <t>Cultural and recreational</t>
  </si>
  <si>
    <t>Net increase/(decrease) in restricted assets resulting from grant revenues for the year:</t>
  </si>
  <si>
    <t>Investment in associates, joint arrangements and subsidiaries</t>
  </si>
  <si>
    <t xml:space="preserve">&lt;Name of associate or joint arrangement&gt; </t>
  </si>
  <si>
    <t xml:space="preserve">  -  &lt;name of associate or joint arrangement&gt; </t>
  </si>
  <si>
    <t>Council's share of accumulated surplus/(deficit)</t>
  </si>
  <si>
    <t>Summarised balance sheet</t>
  </si>
  <si>
    <t>Total current trade and other receivables</t>
  </si>
  <si>
    <t>Total non-current trade and other receivables</t>
  </si>
  <si>
    <t>At balance date other debtors representing financial assets were past due but not impaired. These amounts relate to a number of independent customers for whom there is no recent history of default. The ageing of the Council's trade &amp; other receivables (excluding statutory receivables) was:</t>
  </si>
  <si>
    <t>Total other financial assets</t>
  </si>
  <si>
    <t>Non current assets classified as held for sale</t>
  </si>
  <si>
    <t>Total non current assets classifed as held for resale</t>
  </si>
  <si>
    <t>At fair value 30 June 2015</t>
  </si>
  <si>
    <t>Accumulated depreciation at 30 June 2015</t>
  </si>
  <si>
    <t xml:space="preserve">Details of the Council’s infrastructure and information about the fair value hierarchy as
 at 30 June 2015 are as follows:
</t>
  </si>
  <si>
    <t>Details of the Council’s  land and buildings and information about the fair value hierarchy as  at 30 June 2015 are as follows:</t>
  </si>
  <si>
    <t>Additions</t>
  </si>
  <si>
    <t>Current provisions expected to be wholly settled after 12 months</t>
  </si>
  <si>
    <t>Current provisions expected to be wholly settled within 12 months</t>
  </si>
  <si>
    <t>Total non-current provisions</t>
  </si>
  <si>
    <t>Total aggregate carrying amount of employee provisions</t>
  </si>
  <si>
    <t>b) The maturity profile for Council's finance lease liabilities is:</t>
  </si>
  <si>
    <t>c) Aggregate carrying amount of interest-bearing loans and borrowings:</t>
  </si>
  <si>
    <t>&lt;Include appropriate detail about the nature and purpose of the other reserve.&gt;</t>
  </si>
  <si>
    <t xml:space="preserve">Receivables consist of a large number of customers, spread across the ratepayer, business and government sectors. Credit risk associated with the Council's financial assets is minimal because the main debtor is secured by a charge overf the rateable property. </t>
  </si>
  <si>
    <t>Liquidity risk includes the risk that, as a result of our operational liquidity requirements or we will not have sufficient funds to settle a transaction when required, we will be forced to sell a financial asset at below value or may be unable to settle or recover a financial asset.</t>
  </si>
  <si>
    <t>Page  10</t>
  </si>
  <si>
    <t>Page  11</t>
  </si>
  <si>
    <t>Page 22</t>
  </si>
  <si>
    <t>page 25</t>
  </si>
  <si>
    <t>Page  30</t>
  </si>
  <si>
    <t>Page 34</t>
  </si>
  <si>
    <t>Page 35</t>
  </si>
  <si>
    <t>Page 36</t>
  </si>
  <si>
    <t>Council account for its obligations under the defined benefit fund as if it was a defined contribution plan.  The reason for this is that the fund manager, Vision Super, is unable to provide accurate information to each employer in a timely manner.  Additional information about Council's exposure in relation to the defiend benefit fund is detailed at note 36</t>
  </si>
  <si>
    <t>Operating Grants</t>
  </si>
  <si>
    <t>Recurrent - Commonwealth Government</t>
  </si>
  <si>
    <t>Victoria Grants Commission</t>
  </si>
  <si>
    <t>Family day care</t>
  </si>
  <si>
    <t>General home care</t>
  </si>
  <si>
    <t>Recurrent - State Government</t>
  </si>
  <si>
    <t>Primary care partnerships</t>
  </si>
  <si>
    <t>Aged care</t>
  </si>
  <si>
    <t>School crossing supervisors</t>
  </si>
  <si>
    <t>Libraries</t>
  </si>
  <si>
    <t>Maternal and child health</t>
  </si>
  <si>
    <t>Recreation</t>
  </si>
  <si>
    <t>Community safety</t>
  </si>
  <si>
    <t>Non-recurrent - Commonwealth Government</t>
  </si>
  <si>
    <t>Drainage maintenance</t>
  </si>
  <si>
    <t>Environmental planning</t>
  </si>
  <si>
    <t>Non-recurrent - State Government</t>
  </si>
  <si>
    <t>Community health</t>
  </si>
  <si>
    <t>Family and children</t>
  </si>
  <si>
    <t>Total operating grants</t>
  </si>
  <si>
    <t>Capital Grants</t>
  </si>
  <si>
    <t>Roads to recovery</t>
  </si>
  <si>
    <t>Total capital grants</t>
  </si>
  <si>
    <t>Commonwealth funded grants</t>
  </si>
  <si>
    <t>&lt;&lt;detail classification&gt;&gt;</t>
  </si>
  <si>
    <t>Total recurrent operating grants</t>
  </si>
  <si>
    <t>Total non-recurrent operating grants</t>
  </si>
  <si>
    <t>Total recurrent capital grants</t>
  </si>
  <si>
    <t>Total non-recurrent capital grants</t>
  </si>
  <si>
    <t>Guidance Material</t>
  </si>
  <si>
    <t>There have been no changes in accounting policies from the previous period.</t>
  </si>
  <si>
    <t>Current Liability - unconditional LSL is disclosed as a current liability even when the council does not expect to settle the liability within 12 months because it will not have the unconditional right to defer settlement of the entitlement should an employee take leave within 12 months</t>
  </si>
  <si>
    <t>Non-current liability - conditional LSL that has been accrued, where an employee is yet to reach a qualifying term of employment, is disclosed as a non - current liability. There is an unconditional right to defer settlement of the entitlement until the employee has completed the requisite years of service.</t>
  </si>
  <si>
    <t>Leases of assets where substantially all the risks and rewards incidental to ownership of the asset, are transferred to the Council are classified as finance leases.  Finance leases are capitalised, recording an asset and a liability at the lower of the fair value of the asset and the present value of the minimum lease payments, including any guaranteed residual value.  Lease payments are allocated between the reduction of the lease liability and the interest expense.  Leased assets are depreciated on a straight line basis over their estimated useful lives to the Council where it is likely that the Council will obtain ownership of the asset or over the term of the lease, whichever is the shorter.  Leased assets are currently being amortised over a &lt;&gt; to&lt;&gt; year period.</t>
  </si>
  <si>
    <t>Leasehold improvements are recognised at cost and are amortised over the unexpired period of the lease or the estimated useful life of the improvement, whichever is the shorter.  At balance date, leasehold improvements are amortised over a &lt;&gt; to &lt;&gt; year period.</t>
  </si>
  <si>
    <t>Recognition and measurement of property, plant and equipment, infrastructure, intangibles (cont'd)</t>
  </si>
  <si>
    <t>Page  9</t>
  </si>
  <si>
    <t>Page 12</t>
  </si>
  <si>
    <r>
      <t xml:space="preserve">The budget comparison notes compare Council’s financial plan, expressed through its annual budget, with actual performance. The </t>
    </r>
    <r>
      <rPr>
        <i/>
        <sz val="11.5"/>
        <rFont val="Arial Narrow"/>
        <family val="2"/>
      </rPr>
      <t>Local Government (Planning and Reporting) Regulations 2014</t>
    </r>
    <r>
      <rPr>
        <sz val="11.5"/>
        <rFont val="Arial Narrow"/>
        <family val="2"/>
      </rPr>
      <t xml:space="preserve"> requires explanation of any material variances. Council has adopted a materiality threshold of the lower of  XX percent or $xx where further explanation is warranted. Explanations have not been provided for variations below the materiality threshold unless the variance is considered to be material because of its nature.</t>
    </r>
  </si>
  <si>
    <t>Work In Progress</t>
  </si>
  <si>
    <t>Specialised land is valued at fair value using site values adjusted for englobo (undeveloped and/or unserviced) characteristics, access rights and private interests of other parties and entitlements of infrastructure assets and services.  This adjustment is an unobservable input in the valuation.  The adjustment has no impact on the comprehensive income statement.</t>
  </si>
  <si>
    <t>Reconciliation of specialised land</t>
  </si>
  <si>
    <t>Total specialised land</t>
  </si>
  <si>
    <t>Parks and reserves</t>
  </si>
  <si>
    <t>Landfill</t>
  </si>
  <si>
    <t>Depreciation and amortisation of property, infrastructure plant and equipment and intangibles (cont'd)</t>
  </si>
  <si>
    <t>These movements will not have a material impact on the valuation of Council's fianncial assests and liabilities, nor will they have a material impact on the results of Council's operations.</t>
  </si>
  <si>
    <t>Page 38</t>
  </si>
  <si>
    <t>(iv)</t>
  </si>
  <si>
    <t>Responsible persons retirement benefits</t>
  </si>
  <si>
    <t>The aggregate amount paid during the reporting period by Council in connection with the retirement of responsible persons was $xxx (20XX - $xxx)</t>
  </si>
  <si>
    <t>The numbers of Responsible Persons whose total remuneration from Council and any related entities, excluding retirement benefits, fall within the following bands:</t>
  </si>
  <si>
    <t>(v)</t>
  </si>
  <si>
    <t>Loans to responsible persons</t>
  </si>
  <si>
    <t>The aggregate amount of loans in existence at balance date that have been made, guaranteed or secured by the council to a responsible person of the council, or a related party of a responsible person are as follows:</t>
  </si>
  <si>
    <t>Include details of name of receipient, original amount of loan, repayments received in period, outstanding balance and details of the terms and conditions applicable</t>
  </si>
  <si>
    <t>(vi)</t>
  </si>
  <si>
    <t>Transactions with responsible persons</t>
  </si>
  <si>
    <t>Related party transactions (cont'd)</t>
  </si>
  <si>
    <t>Page 39</t>
  </si>
  <si>
    <t>Model Council</t>
  </si>
  <si>
    <t>MODEL COUNCIL</t>
  </si>
  <si>
    <t>G 1</t>
  </si>
  <si>
    <t>G 2</t>
  </si>
  <si>
    <t>G 3</t>
  </si>
  <si>
    <t>Share of other comprehensive income of associates and joint ventures</t>
  </si>
  <si>
    <t>G 4</t>
  </si>
  <si>
    <t>G6</t>
  </si>
  <si>
    <t>G7</t>
  </si>
  <si>
    <t>G8</t>
  </si>
  <si>
    <t>G9</t>
  </si>
  <si>
    <t>G5</t>
  </si>
  <si>
    <t>G12</t>
  </si>
  <si>
    <t>G10</t>
  </si>
  <si>
    <t>G11</t>
  </si>
  <si>
    <t>G13</t>
  </si>
  <si>
    <t>G14</t>
  </si>
  <si>
    <t>G15</t>
  </si>
  <si>
    <t>G16</t>
  </si>
  <si>
    <t>G17</t>
  </si>
  <si>
    <t>G18</t>
  </si>
  <si>
    <t>G19</t>
  </si>
  <si>
    <t>G20</t>
  </si>
  <si>
    <t>G 21</t>
  </si>
  <si>
    <t>G22</t>
  </si>
  <si>
    <t>G23</t>
  </si>
  <si>
    <t>G24</t>
  </si>
  <si>
    <t>G25</t>
  </si>
  <si>
    <t>G26</t>
  </si>
  <si>
    <t>G27</t>
  </si>
  <si>
    <t>G28</t>
  </si>
  <si>
    <t>G29</t>
  </si>
  <si>
    <t>G30</t>
  </si>
  <si>
    <t>G31</t>
  </si>
  <si>
    <t>G32</t>
  </si>
  <si>
    <t>G33</t>
  </si>
  <si>
    <t>G34</t>
  </si>
  <si>
    <t>G35</t>
  </si>
  <si>
    <t>G36</t>
  </si>
  <si>
    <t>G37</t>
  </si>
  <si>
    <t>G38</t>
  </si>
  <si>
    <t>G40</t>
  </si>
  <si>
    <t>G43</t>
  </si>
  <si>
    <t>G 45</t>
  </si>
  <si>
    <t>G47</t>
  </si>
  <si>
    <t>G50</t>
  </si>
  <si>
    <t>G52</t>
  </si>
  <si>
    <t>G53</t>
  </si>
  <si>
    <t>G54</t>
  </si>
  <si>
    <t>G55</t>
  </si>
  <si>
    <t>G56</t>
  </si>
  <si>
    <t>G57</t>
  </si>
  <si>
    <t>G58</t>
  </si>
  <si>
    <t>G59</t>
  </si>
  <si>
    <t>G60</t>
  </si>
  <si>
    <t>G61</t>
  </si>
  <si>
    <t>Auditors' remuneration - VAGO - audit of the financial statements, performance statement and grant acquitals</t>
  </si>
  <si>
    <t>Councils cash and cash equivalents are subject to external restrictions that limit amounts available for discretionary use.  These include:</t>
  </si>
  <si>
    <t>Intended allocations</t>
  </si>
  <si>
    <t xml:space="preserve"> - Cash held to fund carried forward capital works</t>
  </si>
  <si>
    <t xml:space="preserve"> - include details of other allocated amounts</t>
  </si>
  <si>
    <t>Total funds subject to intended allocations</t>
  </si>
  <si>
    <t>G68</t>
  </si>
  <si>
    <t>G69</t>
  </si>
  <si>
    <t>G70</t>
  </si>
  <si>
    <t>G71</t>
  </si>
  <si>
    <t>G72</t>
  </si>
  <si>
    <t>G73</t>
  </si>
  <si>
    <t>G74</t>
  </si>
  <si>
    <t>G75</t>
  </si>
  <si>
    <t>G76</t>
  </si>
  <si>
    <t>G 77</t>
  </si>
  <si>
    <t>G78</t>
  </si>
  <si>
    <t>G79</t>
  </si>
  <si>
    <t>G80</t>
  </si>
  <si>
    <t>G81</t>
  </si>
  <si>
    <t>G82</t>
  </si>
  <si>
    <t>G83</t>
  </si>
  <si>
    <t>G84</t>
  </si>
  <si>
    <t>G85</t>
  </si>
  <si>
    <t>G86</t>
  </si>
  <si>
    <t>G 39</t>
  </si>
  <si>
    <t>G41</t>
  </si>
  <si>
    <t>G44</t>
  </si>
  <si>
    <t>G 46</t>
  </si>
  <si>
    <t>G48</t>
  </si>
  <si>
    <t>G51</t>
  </si>
  <si>
    <t>G62</t>
  </si>
  <si>
    <t>G 63</t>
  </si>
  <si>
    <t>G64</t>
  </si>
  <si>
    <t>G 65</t>
  </si>
  <si>
    <t>G66</t>
  </si>
  <si>
    <t>G 67</t>
  </si>
  <si>
    <t>G 42</t>
  </si>
  <si>
    <t>G 49</t>
  </si>
  <si>
    <t>G 87</t>
  </si>
  <si>
    <t>Although not externally restricted the following amounts have been allocated for speciifc future purposes by Council:</t>
  </si>
  <si>
    <t xml:space="preserve"> - the fair value of land, buildings, infrastructure, plant and equipment (refer to note 1 (m) )</t>
  </si>
  <si>
    <t xml:space="preserve"> - the determination of depreciation for  buildings, infrastructure, plant and equipment (refer to note 1 (n) )</t>
  </si>
  <si>
    <t xml:space="preserve"> Where dissimilar accounting policies are adopted by entities and their effect is considered material, adjustments are made to ensure consistent policies are adopted in these financial statements.</t>
  </si>
  <si>
    <t>Committees of management</t>
  </si>
  <si>
    <t>All entities controlled by Council that have material revenues, expenses, assets or liabilities, such as committees of management, have been included in this financial report.  Any transactions between these entities and Council have been eliminated in full</t>
  </si>
  <si>
    <t>Sale of property, infrastructure, plant and equipment</t>
  </si>
  <si>
    <t>Council measures certain assets and liabilities at fair value where required or permitted by Australian Accounting Standards. AASB 13 Fair value measurement, aims to improve consistency and reduce complexity by providing a definition of fair value and a single source of fair value measurement and disclosure requirements for use across Australian Accounting Standards.</t>
  </si>
  <si>
    <t xml:space="preserve">Other financial assets are valued at fair value, being market value, at balance date.  Term deposits are measured at amortised cost.  Any unrealised gains and losses on holdings at balance date are recognised as either a revenue or expense.  </t>
  </si>
  <si>
    <t>All other inventories, including land held for sale, are measured at the lower of cost and net realisable value. Where Inventories are  acquired for no cost or nominal consideration, they are measured at current replacement cost at the date of acquisition.</t>
  </si>
  <si>
    <t>A non-current asset classified as held for sale (including disposal groups) is measured at the lower of its carrying amount and fair value less costs to sell, and are not subject to depreciation. Non-current assets, disposal groups and related liabilities and assets are treated as current and classified as held for sale if their carrying amount will be recovered through a sale transaction rather than through continuing use. This condition is regarded as met only when the sale is highly probable and the asset's sale (or disposal group sale) is expected to be completed within 12 months from the date of classification.</t>
  </si>
  <si>
    <t>In accordance with Council's policy, the threshold limits detailed in Note 1 n have applied when recognising assets within an applicable asset class and unless otherwise stated are consistent with the prior year.</t>
  </si>
  <si>
    <t>Depreciation and amortisation of property, infrastructure, plant and equipment and intangibles</t>
  </si>
  <si>
    <t>Amounts received as  deposits and retention amounts controlled by Council are recognised as trust funds until they are returned, transferred in accordance with the purpose of the receipt, or forfeited (refer to Note 27).</t>
  </si>
  <si>
    <t>The budget figures detailed below are those adopted by Council on Day Month Year. The Budget was based on assumptions that were relevant at the time of adoption of the Budget. Council sets guidelines and parameters for revenue and expense targets in this budget in order to meet Council’s planning and financial performance targets for both the short and long-term.  The budget did not reflect any changes to equity resulting from asset revaluations, as their impacts were not considered predictable.</t>
  </si>
  <si>
    <t>Fair value of Council's investment in &lt;&lt;name&gt;&gt;</t>
  </si>
  <si>
    <t>&lt;&lt;detail any significant restrictions on the ability of associate or joint arrangement to transfer assets to Council in the form of dividends or to repay  loans or advances made by Council.&gt;&gt;</t>
  </si>
  <si>
    <t xml:space="preserve">Net cash provided by / (used in) operating activities </t>
  </si>
  <si>
    <t>Net cash provided by / (used in) investing activities</t>
  </si>
  <si>
    <t>Net cash provided by / (used in) financing activities</t>
  </si>
  <si>
    <t>Net increase / (decrease) in cash and cash equivalents</t>
  </si>
  <si>
    <t>- Trust funds and deposits (Note 27)</t>
  </si>
  <si>
    <t>Refundable deposits - Deposits are taken by council as a form of surety in a number of circumstances, including in relation to building works, tender deposits, contract deposits and the use of civic facilities</t>
  </si>
  <si>
    <t>The Council's maximum exposure to liquidity risk is the carrying amounts of financial liabilities as disclosed in the face of the balance sheet and the amounts related to financial guarantees disclosed in Note 37, and is deemed insignificant based on prior periods' data and current assessment of risk.</t>
  </si>
  <si>
    <t>During the period Council entered into the following transactions  with responsible persons or related parties of responsible persons.</t>
  </si>
  <si>
    <t xml:space="preserve">Include details for each responsible person, seperately and disclose, each type of transaction, the nature of the terms and conditions relating to the transaction  and the aggregate amount  of each type of transaction. </t>
  </si>
  <si>
    <t>To assist users in the compilation of the financial report references are included to gudiance material throughout the LGMFR. These references are to the separate publication - Local Government Better Practice Guide 2014-15 - Model Financial Report. The references do not form part of the LGMFR and should be deleted or hidden in any final financial report.</t>
  </si>
  <si>
    <t>('Merge Details', 'Cover', 'Table of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</si>
</sst>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quot;$&quot;#,##0_);[Red]\(&quot;$&quot;#,##0\)"/>
    <numFmt numFmtId="165" formatCode="_(* #,##0_);_(* \(#,##0\);_(* &quot;-&quot;??_);_(@_)"/>
    <numFmt numFmtId="166" formatCode="_-* #,##0_-;\-* #,##0_-;_-* &quot;-&quot;??_-;_-@_-"/>
    <numFmt numFmtId="167" formatCode="#,##0;\(#,##0\)"/>
    <numFmt numFmtId="168" formatCode="_(* #,##0_);_(* \(#,##0\);_(* &quot;-&quot;??_);"/>
  </numFmts>
  <fonts count="72" x14ac:knownFonts="1">
    <font>
      <sz val="11"/>
      <name val="Arial"/>
    </font>
    <font>
      <sz val="11"/>
      <name val="Arial"/>
      <family val="2"/>
    </font>
    <font>
      <u/>
      <sz val="11"/>
      <color indexed="12"/>
      <name val="Arial"/>
      <family val="2"/>
    </font>
    <font>
      <sz val="11"/>
      <name val="Arial Narrow"/>
      <family val="2"/>
    </font>
    <font>
      <b/>
      <sz val="11"/>
      <name val="Arial Narrow"/>
      <family val="2"/>
    </font>
    <font>
      <sz val="11.5"/>
      <name val="Arial Narrow"/>
      <family val="2"/>
    </font>
    <font>
      <b/>
      <sz val="11.5"/>
      <name val="Arial Narrow"/>
      <family val="2"/>
    </font>
    <font>
      <sz val="10"/>
      <name val="Arial Narrow"/>
      <family val="2"/>
    </font>
    <font>
      <b/>
      <sz val="16"/>
      <name val="Arial Narrow"/>
      <family val="2"/>
    </font>
    <font>
      <b/>
      <i/>
      <sz val="8"/>
      <name val="Arial Narrow"/>
      <family val="2"/>
    </font>
    <font>
      <i/>
      <sz val="8"/>
      <name val="Arial Narrow"/>
      <family val="2"/>
    </font>
    <font>
      <i/>
      <sz val="11"/>
      <name val="Arial Narrow"/>
      <family val="2"/>
    </font>
    <font>
      <sz val="11.5"/>
      <color indexed="8"/>
      <name val="Arial Narrow"/>
      <family val="2"/>
    </font>
    <font>
      <i/>
      <sz val="11.5"/>
      <name val="Arial Narrow"/>
      <family val="2"/>
    </font>
    <font>
      <b/>
      <i/>
      <sz val="11.5"/>
      <name val="Arial Narrow"/>
      <family val="2"/>
    </font>
    <font>
      <sz val="16"/>
      <name val="Arial Narrow"/>
      <family val="2"/>
    </font>
    <font>
      <sz val="8"/>
      <name val="Arial Narrow"/>
      <family val="2"/>
    </font>
    <font>
      <sz val="8"/>
      <name val="Arial"/>
      <family val="2"/>
    </font>
    <font>
      <b/>
      <sz val="11.5"/>
      <color indexed="8"/>
      <name val="Arial Narrow"/>
      <family val="2"/>
    </font>
    <font>
      <sz val="12"/>
      <name val="Arial Narrow"/>
      <family val="2"/>
    </font>
    <font>
      <sz val="9"/>
      <name val="Arial Narrow"/>
      <family val="2"/>
    </font>
    <font>
      <i/>
      <sz val="11.5"/>
      <color indexed="8"/>
      <name val="Arial Narrow"/>
      <family val="2"/>
    </font>
    <font>
      <b/>
      <i/>
      <sz val="11"/>
      <name val="Arial Narrow"/>
      <family val="2"/>
    </font>
    <font>
      <sz val="10"/>
      <name val="Arial"/>
      <family val="2"/>
    </font>
    <font>
      <b/>
      <sz val="14"/>
      <name val="Arial Narrow"/>
      <family val="2"/>
    </font>
    <font>
      <b/>
      <i/>
      <sz val="12"/>
      <name val="Arial Narrow"/>
      <family val="2"/>
    </font>
    <font>
      <sz val="19"/>
      <name val="Arial Narrow"/>
      <family val="2"/>
    </font>
    <font>
      <b/>
      <u/>
      <sz val="11.5"/>
      <name val="Arial Narrow"/>
      <family val="2"/>
    </font>
    <font>
      <b/>
      <sz val="16"/>
      <color indexed="12"/>
      <name val="Arial Narrow"/>
      <family val="2"/>
    </font>
    <font>
      <sz val="11.5"/>
      <color indexed="12"/>
      <name val="Arial Narrow"/>
      <family val="2"/>
    </font>
    <font>
      <sz val="12"/>
      <color indexed="12"/>
      <name val="Arial Narrow"/>
      <family val="2"/>
    </font>
    <font>
      <b/>
      <i/>
      <sz val="11.5"/>
      <color indexed="57"/>
      <name val="Arial Narrow"/>
      <family val="2"/>
    </font>
    <font>
      <b/>
      <sz val="10"/>
      <name val="Arial Narrow"/>
      <family val="2"/>
    </font>
    <font>
      <sz val="8"/>
      <name val="Arial"/>
      <family val="2"/>
    </font>
    <font>
      <b/>
      <sz val="9"/>
      <name val="Arial Narrow"/>
      <family val="2"/>
    </font>
    <font>
      <sz val="8.8000000000000007"/>
      <name val="Arial Narrow"/>
      <family val="2"/>
    </font>
    <font>
      <sz val="11"/>
      <color indexed="18"/>
      <name val="Arial Narrow"/>
      <family val="2"/>
    </font>
    <font>
      <b/>
      <u/>
      <sz val="10"/>
      <color indexed="18"/>
      <name val="Arial Narrow"/>
      <family val="2"/>
    </font>
    <font>
      <u/>
      <sz val="10"/>
      <color indexed="18"/>
      <name val="Arial Narrow"/>
      <family val="2"/>
    </font>
    <font>
      <b/>
      <sz val="13"/>
      <color indexed="18"/>
      <name val="Arial Narrow"/>
      <family val="2"/>
    </font>
    <font>
      <b/>
      <i/>
      <sz val="14"/>
      <color indexed="18"/>
      <name val="Arial Narrow"/>
      <family val="2"/>
    </font>
    <font>
      <b/>
      <sz val="12"/>
      <color indexed="18"/>
      <name val="Arial Narrow"/>
      <family val="2"/>
    </font>
    <font>
      <sz val="11.5"/>
      <color indexed="18"/>
      <name val="Arial Narrow"/>
      <family val="2"/>
    </font>
    <font>
      <sz val="10"/>
      <color indexed="18"/>
      <name val="Arial"/>
      <family val="2"/>
    </font>
    <font>
      <sz val="11.5"/>
      <color indexed="10"/>
      <name val="Arial Narrow"/>
      <family val="2"/>
    </font>
    <font>
      <sz val="11"/>
      <color indexed="10"/>
      <name val="Arial Narrow"/>
      <family val="2"/>
    </font>
    <font>
      <sz val="12"/>
      <color indexed="8"/>
      <name val="Arial Narrow"/>
      <family val="2"/>
    </font>
    <font>
      <sz val="11.5"/>
      <color rgb="FF000000"/>
      <name val="Arial Narrow"/>
      <family val="2"/>
    </font>
    <font>
      <sz val="11"/>
      <name val="Calibri"/>
      <family val="2"/>
    </font>
    <font>
      <sz val="10"/>
      <name val="Calibri"/>
      <family val="2"/>
    </font>
    <font>
      <sz val="9"/>
      <name val="Calibri"/>
      <family val="2"/>
    </font>
    <font>
      <b/>
      <sz val="11"/>
      <name val="Calibri"/>
      <family val="2"/>
    </font>
    <font>
      <b/>
      <sz val="10"/>
      <name val="Arial"/>
      <family val="2"/>
    </font>
    <font>
      <b/>
      <sz val="11"/>
      <name val="Arial"/>
      <family val="2"/>
    </font>
    <font>
      <b/>
      <sz val="11.5"/>
      <color rgb="FF7030A0"/>
      <name val="Arial Narrow"/>
      <family val="2"/>
    </font>
    <font>
      <b/>
      <sz val="11"/>
      <color rgb="FF7030A0"/>
      <name val="Arial"/>
      <family val="2"/>
    </font>
    <font>
      <b/>
      <sz val="11"/>
      <color rgb="FF7030A0"/>
      <name val="Arial Narrow"/>
      <family val="2"/>
    </font>
    <font>
      <sz val="11.5"/>
      <color rgb="FFFF0000"/>
      <name val="Arial Narrow"/>
      <family val="2"/>
    </font>
    <font>
      <sz val="11.5"/>
      <color theme="1"/>
      <name val="Arial Narrow"/>
      <family val="2"/>
    </font>
    <font>
      <b/>
      <sz val="11"/>
      <color rgb="FF7030A0"/>
      <name val="Calibri"/>
      <family val="2"/>
    </font>
    <font>
      <sz val="11.5"/>
      <name val="Arial"/>
      <family val="2"/>
    </font>
    <font>
      <b/>
      <i/>
      <sz val="9"/>
      <name val="Arial Narrow"/>
      <family val="2"/>
    </font>
    <font>
      <b/>
      <sz val="19"/>
      <color theme="0"/>
      <name val="Arial Narrow"/>
      <family val="2"/>
    </font>
    <font>
      <sz val="19"/>
      <color theme="0"/>
      <name val="Arial Narrow"/>
      <family val="2"/>
    </font>
    <font>
      <sz val="11"/>
      <color theme="0"/>
      <name val="Arial"/>
      <family val="2"/>
    </font>
    <font>
      <b/>
      <i/>
      <sz val="19"/>
      <color theme="0"/>
      <name val="Arial Narrow"/>
      <family val="2"/>
    </font>
    <font>
      <b/>
      <i/>
      <sz val="9.5"/>
      <name val="Arial Narrow"/>
      <family val="2"/>
    </font>
    <font>
      <sz val="11.6"/>
      <name val="Arial Narrow"/>
      <family val="2"/>
    </font>
    <font>
      <sz val="9"/>
      <color indexed="81"/>
      <name val="Tahoma"/>
      <family val="2"/>
    </font>
    <font>
      <b/>
      <sz val="9"/>
      <color indexed="81"/>
      <name val="Tahoma"/>
      <family val="2"/>
    </font>
    <font>
      <b/>
      <sz val="11.5"/>
      <color theme="1"/>
      <name val="Arial Narrow"/>
      <family val="2"/>
    </font>
    <font>
      <i/>
      <sz val="11.5"/>
      <color theme="1"/>
      <name val="Arial Narrow"/>
      <family val="2"/>
    </font>
  </fonts>
  <fills count="8">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002060"/>
        <bgColor indexed="64"/>
      </patternFill>
    </fill>
    <fill>
      <patternFill patternType="solid">
        <fgColor rgb="FF92D050"/>
        <bgColor indexed="64"/>
      </patternFill>
    </fill>
    <fill>
      <patternFill patternType="solid">
        <fgColor theme="0"/>
        <bgColor indexed="64"/>
      </patternFill>
    </fill>
  </fills>
  <borders count="19">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12" fillId="0" borderId="0">
      <alignment horizontal="justify" vertical="top" wrapText="1"/>
    </xf>
    <xf numFmtId="0" fontId="1" fillId="0" borderId="0"/>
    <xf numFmtId="0" fontId="23" fillId="0" borderId="0"/>
  </cellStyleXfs>
  <cellXfs count="992">
    <xf numFmtId="0" fontId="0" fillId="0" borderId="0" xfId="0"/>
    <xf numFmtId="0" fontId="3" fillId="0" borderId="0" xfId="0" applyFont="1" applyFill="1"/>
    <xf numFmtId="0" fontId="3" fillId="0" borderId="0" xfId="0" applyFont="1" applyFill="1" applyAlignment="1">
      <alignment horizontal="center"/>
    </xf>
    <xf numFmtId="0" fontId="5" fillId="0" borderId="0" xfId="0" applyFont="1" applyFill="1"/>
    <xf numFmtId="0" fontId="6" fillId="0" borderId="0" xfId="0" applyFont="1" applyFill="1"/>
    <xf numFmtId="0" fontId="5" fillId="0" borderId="0" xfId="0" applyFont="1" applyFill="1" applyAlignment="1">
      <alignment horizontal="center"/>
    </xf>
    <xf numFmtId="0" fontId="3" fillId="0" borderId="0" xfId="0" applyFont="1"/>
    <xf numFmtId="0" fontId="3" fillId="0" borderId="1" xfId="0" applyFont="1" applyBorder="1"/>
    <xf numFmtId="0" fontId="3" fillId="0" borderId="0" xfId="0" applyFont="1" applyBorder="1"/>
    <xf numFmtId="165" fontId="10" fillId="0" borderId="0" xfId="1" applyNumberFormat="1" applyFont="1" applyFill="1" applyBorder="1" applyAlignment="1">
      <alignment horizontal="right"/>
    </xf>
    <xf numFmtId="0" fontId="3" fillId="0" borderId="0" xfId="0" applyFont="1" applyAlignment="1">
      <alignment horizontal="centerContinuous"/>
    </xf>
    <xf numFmtId="165" fontId="3" fillId="0" borderId="0" xfId="1" applyNumberFormat="1" applyFont="1" applyFill="1" applyAlignment="1">
      <alignment horizontal="centerContinuous"/>
    </xf>
    <xf numFmtId="165" fontId="3" fillId="0" borderId="0" xfId="1" applyNumberFormat="1" applyFont="1" applyFill="1" applyBorder="1" applyAlignment="1">
      <alignment horizontal="centerContinuous"/>
    </xf>
    <xf numFmtId="165" fontId="3" fillId="0" borderId="0" xfId="1" applyNumberFormat="1" applyFont="1" applyFill="1" applyBorder="1"/>
    <xf numFmtId="0" fontId="3" fillId="0" borderId="0" xfId="0" applyFont="1" applyFill="1" applyBorder="1"/>
    <xf numFmtId="165" fontId="3" fillId="0" borderId="0" xfId="1" applyNumberFormat="1" applyFont="1" applyFill="1"/>
    <xf numFmtId="165" fontId="4" fillId="0" borderId="0" xfId="1" applyNumberFormat="1" applyFont="1" applyFill="1" applyBorder="1" applyAlignment="1">
      <alignment horizontal="center"/>
    </xf>
    <xf numFmtId="0" fontId="5" fillId="0" borderId="0" xfId="0" applyFont="1"/>
    <xf numFmtId="0" fontId="6" fillId="0" borderId="0" xfId="0" applyFont="1" applyFill="1" applyAlignment="1">
      <alignment horizontal="center"/>
    </xf>
    <xf numFmtId="165" fontId="6" fillId="0" borderId="0" xfId="1" quotePrefix="1" applyNumberFormat="1" applyFont="1" applyFill="1" applyBorder="1" applyAlignment="1">
      <alignment horizontal="right"/>
    </xf>
    <xf numFmtId="0" fontId="5" fillId="0" borderId="0" xfId="0" applyFont="1" applyAlignment="1">
      <alignment horizontal="center"/>
    </xf>
    <xf numFmtId="165" fontId="6" fillId="0" borderId="0" xfId="1" applyNumberFormat="1" applyFont="1" applyFill="1" applyBorder="1" applyAlignment="1">
      <alignment horizontal="right"/>
    </xf>
    <xf numFmtId="165" fontId="6" fillId="0" borderId="0" xfId="1" applyNumberFormat="1" applyFont="1" applyFill="1" applyBorder="1" applyAlignment="1">
      <alignment horizontal="center"/>
    </xf>
    <xf numFmtId="165" fontId="5" fillId="0" borderId="0" xfId="1" applyNumberFormat="1" applyFont="1" applyFill="1"/>
    <xf numFmtId="165" fontId="5" fillId="0" borderId="0" xfId="1" applyNumberFormat="1" applyFont="1" applyFill="1" applyBorder="1"/>
    <xf numFmtId="0" fontId="5" fillId="0" borderId="0" xfId="0" applyFont="1" applyFill="1" applyBorder="1"/>
    <xf numFmtId="38" fontId="5" fillId="0" borderId="0" xfId="0" applyNumberFormat="1" applyFont="1" applyFill="1" applyBorder="1"/>
    <xf numFmtId="165" fontId="5" fillId="0" borderId="0" xfId="1" applyNumberFormat="1" applyFont="1" applyFill="1" applyBorder="1" applyAlignment="1">
      <alignment horizontal="right"/>
    </xf>
    <xf numFmtId="0" fontId="5" fillId="0" borderId="0" xfId="0" applyFont="1" applyFill="1" applyAlignment="1">
      <alignment horizontal="centerContinuous"/>
    </xf>
    <xf numFmtId="165" fontId="5" fillId="0" borderId="0" xfId="1" applyNumberFormat="1" applyFont="1" applyFill="1" applyAlignment="1">
      <alignment horizontal="right"/>
    </xf>
    <xf numFmtId="0" fontId="6" fillId="0" borderId="0" xfId="0" applyFont="1" applyAlignment="1">
      <alignment horizontal="right"/>
    </xf>
    <xf numFmtId="165" fontId="6" fillId="0" borderId="0" xfId="1" quotePrefix="1" applyNumberFormat="1" applyFont="1" applyFill="1" applyBorder="1" applyAlignment="1">
      <alignment horizontal="center"/>
    </xf>
    <xf numFmtId="0" fontId="6" fillId="0" borderId="0" xfId="0" applyFont="1"/>
    <xf numFmtId="166" fontId="5" fillId="0" borderId="0" xfId="1" applyNumberFormat="1" applyFont="1"/>
    <xf numFmtId="165" fontId="5" fillId="0" borderId="0" xfId="0" applyNumberFormat="1" applyFont="1"/>
    <xf numFmtId="165" fontId="6" fillId="0" borderId="0" xfId="1" applyNumberFormat="1" applyFont="1" applyFill="1" applyBorder="1"/>
    <xf numFmtId="165" fontId="5" fillId="0" borderId="0" xfId="0" applyNumberFormat="1" applyFont="1" applyFill="1"/>
    <xf numFmtId="0" fontId="3" fillId="0" borderId="1" xfId="0" applyFont="1" applyFill="1" applyBorder="1"/>
    <xf numFmtId="0" fontId="10" fillId="0" borderId="1" xfId="0" applyFont="1" applyFill="1" applyBorder="1" applyAlignment="1">
      <alignment horizontal="right"/>
    </xf>
    <xf numFmtId="0" fontId="10" fillId="0" borderId="0" xfId="0" applyFont="1" applyFill="1" applyBorder="1"/>
    <xf numFmtId="0" fontId="10" fillId="0" borderId="0" xfId="0" applyFont="1" applyFill="1" applyBorder="1" applyAlignment="1">
      <alignment horizontal="right"/>
    </xf>
    <xf numFmtId="0" fontId="5" fillId="0" borderId="1" xfId="0" applyFont="1" applyFill="1" applyBorder="1"/>
    <xf numFmtId="165" fontId="6" fillId="0" borderId="0" xfId="1" applyNumberFormat="1" applyFont="1" applyFill="1"/>
    <xf numFmtId="0" fontId="5" fillId="0" borderId="0" xfId="0" applyFont="1" applyFill="1" applyAlignment="1">
      <alignment horizontal="left"/>
    </xf>
    <xf numFmtId="0" fontId="6" fillId="0" borderId="0" xfId="0" quotePrefix="1" applyFont="1" applyFill="1" applyBorder="1" applyAlignment="1">
      <alignment horizontal="center"/>
    </xf>
    <xf numFmtId="38" fontId="10" fillId="0" borderId="1" xfId="0" applyNumberFormat="1" applyFont="1" applyFill="1" applyBorder="1" applyAlignment="1">
      <alignment horizontal="right"/>
    </xf>
    <xf numFmtId="38" fontId="10" fillId="0" borderId="0" xfId="0" applyNumberFormat="1" applyFont="1" applyFill="1" applyBorder="1" applyAlignment="1">
      <alignment horizontal="right"/>
    </xf>
    <xf numFmtId="0" fontId="15" fillId="0" borderId="0" xfId="0" applyFont="1" applyFill="1"/>
    <xf numFmtId="0" fontId="6" fillId="0" borderId="0" xfId="0" applyFont="1" applyFill="1" applyBorder="1" applyAlignment="1">
      <alignment horizontal="right"/>
    </xf>
    <xf numFmtId="0" fontId="5" fillId="0" borderId="0" xfId="0" applyFont="1" applyFill="1" applyBorder="1" applyAlignment="1">
      <alignment horizontal="right"/>
    </xf>
    <xf numFmtId="0" fontId="5" fillId="0" borderId="0" xfId="0" quotePrefix="1" applyFont="1" applyFill="1" applyAlignment="1">
      <alignment horizontal="left"/>
    </xf>
    <xf numFmtId="0" fontId="16" fillId="0" borderId="0" xfId="0" applyFont="1" applyFill="1"/>
    <xf numFmtId="0" fontId="16" fillId="0" borderId="1" xfId="0" applyFont="1" applyFill="1" applyBorder="1"/>
    <xf numFmtId="0" fontId="16" fillId="0" borderId="0" xfId="0" applyFont="1" applyFill="1" applyBorder="1"/>
    <xf numFmtId="0" fontId="13" fillId="0" borderId="0" xfId="0" applyFont="1" applyFill="1"/>
    <xf numFmtId="0" fontId="6" fillId="0" borderId="0" xfId="0" applyFont="1" applyFill="1" applyAlignment="1">
      <alignment horizontal="right"/>
    </xf>
    <xf numFmtId="0" fontId="5" fillId="0" borderId="0" xfId="0" applyFont="1" applyFill="1" applyAlignment="1">
      <alignment horizontal="right"/>
    </xf>
    <xf numFmtId="0" fontId="5" fillId="0" borderId="0" xfId="0" applyFont="1" applyFill="1" applyBorder="1" applyAlignment="1">
      <alignment horizontal="center"/>
    </xf>
    <xf numFmtId="0" fontId="5" fillId="0" borderId="0" xfId="0" applyFont="1" applyFill="1" applyAlignment="1">
      <alignment horizontal="justify" vertical="top" wrapText="1"/>
    </xf>
    <xf numFmtId="0" fontId="5" fillId="0" borderId="0" xfId="0" applyFont="1" applyFill="1" applyAlignment="1">
      <alignment horizontal="center" vertical="top"/>
    </xf>
    <xf numFmtId="0" fontId="13" fillId="0" borderId="0" xfId="0" applyFont="1" applyFill="1" applyBorder="1" applyAlignment="1">
      <alignment horizontal="right"/>
    </xf>
    <xf numFmtId="0" fontId="5" fillId="0" borderId="0" xfId="0" applyFont="1" applyFill="1" applyAlignment="1">
      <alignment horizontal="center" vertical="top" wrapText="1"/>
    </xf>
    <xf numFmtId="0" fontId="5" fillId="0" borderId="0" xfId="0" applyFont="1" applyAlignment="1">
      <alignment horizontal="justify" vertical="top" wrapText="1"/>
    </xf>
    <xf numFmtId="0" fontId="14" fillId="0" borderId="0" xfId="0" quotePrefix="1" applyFont="1" applyFill="1" applyBorder="1" applyAlignment="1">
      <alignment horizontal="left"/>
    </xf>
    <xf numFmtId="165" fontId="5" fillId="0" borderId="0" xfId="0" applyNumberFormat="1" applyFont="1" applyFill="1" applyBorder="1"/>
    <xf numFmtId="165" fontId="13" fillId="0" borderId="0" xfId="1" applyNumberFormat="1" applyFont="1" applyFill="1" applyBorder="1" applyAlignment="1">
      <alignment horizontal="right"/>
    </xf>
    <xf numFmtId="0" fontId="6" fillId="0" borderId="0" xfId="0" applyFont="1" applyFill="1" applyBorder="1"/>
    <xf numFmtId="3" fontId="5" fillId="0" borderId="0" xfId="0" applyNumberFormat="1" applyFont="1" applyFill="1"/>
    <xf numFmtId="0" fontId="5" fillId="0" borderId="0" xfId="0" applyFont="1" applyAlignment="1">
      <alignment horizontal="center" vertical="top"/>
    </xf>
    <xf numFmtId="0" fontId="5" fillId="0" borderId="0" xfId="0" applyFont="1" applyBorder="1"/>
    <xf numFmtId="0" fontId="6" fillId="0" borderId="0" xfId="0" applyFont="1" applyAlignment="1">
      <alignment horizontal="center"/>
    </xf>
    <xf numFmtId="38" fontId="3" fillId="0" borderId="0" xfId="0" applyNumberFormat="1" applyFont="1" applyFill="1" applyBorder="1"/>
    <xf numFmtId="38" fontId="3" fillId="0" borderId="0" xfId="0" applyNumberFormat="1" applyFont="1" applyFill="1"/>
    <xf numFmtId="38" fontId="5" fillId="0" borderId="0" xfId="0" applyNumberFormat="1" applyFont="1" applyFill="1"/>
    <xf numFmtId="165" fontId="5" fillId="0" borderId="0" xfId="0" applyNumberFormat="1" applyFont="1" applyFill="1" applyBorder="1" applyAlignment="1">
      <alignment horizontal="right" vertical="justify"/>
    </xf>
    <xf numFmtId="38" fontId="5" fillId="0" borderId="1" xfId="0" applyNumberFormat="1" applyFont="1" applyFill="1" applyBorder="1"/>
    <xf numFmtId="3" fontId="6" fillId="0" borderId="0" xfId="0" applyNumberFormat="1" applyFont="1" applyFill="1" applyBorder="1" applyAlignment="1">
      <alignment horizontal="center"/>
    </xf>
    <xf numFmtId="0" fontId="11" fillId="0" borderId="1" xfId="0" applyFont="1" applyFill="1" applyBorder="1" applyAlignment="1">
      <alignment horizontal="right"/>
    </xf>
    <xf numFmtId="0" fontId="5" fillId="0" borderId="0" xfId="0" applyFont="1" applyFill="1" applyAlignment="1">
      <alignment vertical="top"/>
    </xf>
    <xf numFmtId="0" fontId="14" fillId="0" borderId="0" xfId="0" quotePrefix="1" applyFont="1" applyBorder="1" applyAlignment="1">
      <alignment horizontal="left"/>
    </xf>
    <xf numFmtId="0" fontId="5" fillId="0" borderId="0" xfId="0" quotePrefix="1" applyFont="1" applyFill="1" applyBorder="1" applyAlignment="1">
      <alignment horizontal="left"/>
    </xf>
    <xf numFmtId="0" fontId="6" fillId="0" borderId="0" xfId="0" applyFont="1" applyBorder="1" applyAlignment="1">
      <alignment horizontal="right"/>
    </xf>
    <xf numFmtId="1" fontId="5" fillId="0" borderId="0" xfId="1" applyNumberFormat="1" applyFont="1" applyFill="1" applyAlignment="1">
      <alignment horizontal="right"/>
    </xf>
    <xf numFmtId="1" fontId="5" fillId="0" borderId="0" xfId="1" applyNumberFormat="1" applyFont="1" applyFill="1" applyBorder="1" applyAlignment="1">
      <alignment horizontal="right"/>
    </xf>
    <xf numFmtId="43" fontId="5" fillId="0" borderId="0" xfId="1" applyFont="1" applyFill="1" applyAlignment="1">
      <alignment horizontal="right"/>
    </xf>
    <xf numFmtId="43" fontId="5" fillId="0" borderId="0" xfId="1" applyFont="1" applyFill="1" applyBorder="1" applyAlignment="1">
      <alignment horizontal="right"/>
    </xf>
    <xf numFmtId="1" fontId="5" fillId="0" borderId="2" xfId="1" applyNumberFormat="1" applyFont="1" applyFill="1" applyBorder="1" applyAlignment="1">
      <alignment horizontal="right"/>
    </xf>
    <xf numFmtId="1" fontId="5" fillId="0" borderId="0" xfId="0" applyNumberFormat="1" applyFont="1" applyFill="1" applyAlignment="1">
      <alignment horizontal="right"/>
    </xf>
    <xf numFmtId="1" fontId="5" fillId="0" borderId="0" xfId="0" applyNumberFormat="1" applyFont="1" applyFill="1" applyBorder="1" applyAlignment="1">
      <alignment horizontal="right"/>
    </xf>
    <xf numFmtId="1" fontId="5" fillId="0" borderId="0" xfId="0" applyNumberFormat="1" applyFont="1" applyAlignment="1">
      <alignment horizontal="right"/>
    </xf>
    <xf numFmtId="1" fontId="6" fillId="0" borderId="0" xfId="0" applyNumberFormat="1" applyFont="1" applyFill="1" applyAlignment="1">
      <alignment horizontal="right"/>
    </xf>
    <xf numFmtId="1" fontId="6" fillId="0" borderId="0" xfId="0" applyNumberFormat="1" applyFont="1" applyFill="1" applyBorder="1" applyAlignment="1">
      <alignment horizontal="right"/>
    </xf>
    <xf numFmtId="3" fontId="5" fillId="0" borderId="0" xfId="1" applyNumberFormat="1" applyFont="1" applyFill="1" applyAlignment="1">
      <alignment horizontal="right"/>
    </xf>
    <xf numFmtId="3" fontId="5" fillId="0" borderId="0" xfId="1" applyNumberFormat="1" applyFont="1" applyFill="1" applyBorder="1" applyAlignment="1">
      <alignment horizontal="right"/>
    </xf>
    <xf numFmtId="0" fontId="5" fillId="0" borderId="0" xfId="0" applyNumberFormat="1" applyFont="1" applyFill="1" applyAlignment="1">
      <alignment horizontal="center"/>
    </xf>
    <xf numFmtId="0" fontId="18" fillId="0" borderId="0" xfId="3" applyFont="1">
      <alignment horizontal="justify" vertical="top" wrapText="1"/>
    </xf>
    <xf numFmtId="0" fontId="14" fillId="0" borderId="0" xfId="0" applyFont="1" applyFill="1"/>
    <xf numFmtId="0" fontId="14" fillId="0" borderId="0" xfId="0" applyFont="1" applyFill="1" applyAlignment="1">
      <alignment horizontal="left"/>
    </xf>
    <xf numFmtId="0" fontId="5" fillId="0" borderId="0" xfId="0" applyFont="1" applyFill="1" applyAlignment="1"/>
    <xf numFmtId="0" fontId="6" fillId="0" borderId="0" xfId="0" applyFont="1" applyFill="1" applyAlignment="1">
      <alignment horizontal="center" vertical="top" wrapText="1"/>
    </xf>
    <xf numFmtId="0" fontId="5" fillId="0" borderId="0" xfId="0" applyFont="1" applyFill="1" applyAlignment="1">
      <alignment horizontal="right" vertical="top"/>
    </xf>
    <xf numFmtId="0" fontId="13" fillId="0" borderId="0" xfId="0" applyFont="1" applyFill="1" applyAlignment="1">
      <alignment horizontal="justify" vertical="top" wrapText="1"/>
    </xf>
    <xf numFmtId="0" fontId="5" fillId="0" borderId="0" xfId="0" applyNumberFormat="1" applyFont="1" applyFill="1"/>
    <xf numFmtId="0" fontId="3" fillId="0" borderId="0" xfId="0" applyFont="1" applyFill="1" applyBorder="1" applyAlignment="1">
      <alignment horizontal="justify" vertical="top" wrapText="1"/>
    </xf>
    <xf numFmtId="0" fontId="3" fillId="0" borderId="0" xfId="0" applyFont="1" applyFill="1" applyAlignment="1">
      <alignment horizontal="justify" vertical="top" wrapText="1"/>
    </xf>
    <xf numFmtId="0" fontId="6" fillId="0" borderId="0" xfId="0" applyFont="1" applyFill="1" applyAlignment="1">
      <alignment horizontal="justify" vertical="top" wrapText="1"/>
    </xf>
    <xf numFmtId="0" fontId="3" fillId="0" borderId="0" xfId="0" applyFont="1" applyFill="1" applyAlignment="1">
      <alignment horizontal="center" vertical="top" wrapText="1"/>
    </xf>
    <xf numFmtId="0" fontId="5" fillId="0" borderId="0" xfId="0" applyFont="1" applyFill="1" applyAlignment="1">
      <alignment vertical="top" wrapText="1"/>
    </xf>
    <xf numFmtId="0" fontId="3" fillId="0" borderId="0" xfId="0" applyFont="1" applyFill="1" applyAlignment="1">
      <alignment vertical="top" wrapText="1"/>
    </xf>
    <xf numFmtId="0" fontId="6" fillId="0" borderId="0" xfId="0" applyFont="1" applyFill="1" applyAlignment="1">
      <alignment vertical="top"/>
    </xf>
    <xf numFmtId="0" fontId="6" fillId="0" borderId="0" xfId="0" applyFont="1" applyFill="1" applyBorder="1" applyAlignment="1">
      <alignment horizontal="right" vertical="top"/>
    </xf>
    <xf numFmtId="165" fontId="5" fillId="0" borderId="0" xfId="1" applyNumberFormat="1" applyFont="1" applyFill="1" applyAlignment="1">
      <alignment horizontal="center" vertical="top"/>
    </xf>
    <xf numFmtId="165" fontId="5" fillId="0" borderId="0" xfId="1" applyNumberFormat="1" applyFont="1" applyFill="1" applyAlignment="1">
      <alignment horizontal="right" vertical="top"/>
    </xf>
    <xf numFmtId="0" fontId="13" fillId="0" borderId="0" xfId="0" applyFont="1" applyFill="1" applyAlignment="1">
      <alignment horizontal="justify"/>
    </xf>
    <xf numFmtId="0" fontId="5" fillId="0" borderId="0" xfId="0" applyFont="1" applyFill="1" applyBorder="1" applyAlignment="1">
      <alignment horizontal="justify" vertical="top" wrapText="1"/>
    </xf>
    <xf numFmtId="0" fontId="3" fillId="0" borderId="0" xfId="0" applyFont="1" applyAlignment="1">
      <alignment horizontal="justify" vertical="top" wrapText="1"/>
    </xf>
    <xf numFmtId="0" fontId="6" fillId="0" borderId="0" xfId="0" applyFont="1" applyAlignment="1">
      <alignment horizontal="justify" vertical="top" wrapText="1"/>
    </xf>
    <xf numFmtId="0" fontId="7" fillId="0" borderId="0" xfId="0" applyFont="1" applyFill="1" applyAlignment="1">
      <alignment horizontal="justify" vertical="top" wrapText="1"/>
    </xf>
    <xf numFmtId="0" fontId="19" fillId="0" borderId="0" xfId="0" applyFont="1" applyFill="1" applyAlignment="1">
      <alignment horizontal="justify" vertical="top" wrapText="1"/>
    </xf>
    <xf numFmtId="0" fontId="7" fillId="0" borderId="0" xfId="0" applyFont="1" applyFill="1" applyAlignment="1">
      <alignment horizontal="center" vertical="top" wrapText="1"/>
    </xf>
    <xf numFmtId="0" fontId="19" fillId="0" borderId="0" xfId="0" applyFont="1" applyFill="1" applyAlignment="1">
      <alignment horizontal="center" vertical="top" wrapText="1"/>
    </xf>
    <xf numFmtId="1" fontId="5" fillId="0" borderId="0" xfId="0" applyNumberFormat="1" applyFont="1" applyFill="1" applyAlignment="1">
      <alignment horizontal="center" vertical="top" wrapText="1"/>
    </xf>
    <xf numFmtId="165" fontId="5" fillId="0" borderId="0" xfId="0" applyNumberFormat="1" applyFont="1" applyFill="1" applyAlignment="1">
      <alignment horizontal="center" vertical="top" wrapText="1"/>
    </xf>
    <xf numFmtId="165" fontId="5" fillId="0" borderId="0" xfId="0" applyNumberFormat="1" applyFont="1" applyFill="1" applyAlignment="1">
      <alignment vertical="top" wrapText="1"/>
    </xf>
    <xf numFmtId="165" fontId="5" fillId="0" borderId="0" xfId="1" applyNumberFormat="1" applyFont="1" applyFill="1" applyBorder="1" applyAlignment="1">
      <alignment horizontal="center" vertical="top" wrapText="1"/>
    </xf>
    <xf numFmtId="0" fontId="14" fillId="0" borderId="0" xfId="0" applyFont="1" applyFill="1" applyAlignment="1">
      <alignment horizontal="justify" vertical="top" wrapText="1"/>
    </xf>
    <xf numFmtId="0" fontId="8" fillId="0" borderId="0" xfId="0" applyFont="1" applyFill="1" applyAlignment="1">
      <alignment horizontal="center" vertical="top" wrapText="1"/>
    </xf>
    <xf numFmtId="0" fontId="6" fillId="0" borderId="0" xfId="0" applyFont="1" applyFill="1" applyAlignment="1"/>
    <xf numFmtId="0" fontId="13"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9" fillId="0" borderId="0" xfId="0" quotePrefix="1" applyFont="1" applyBorder="1" applyAlignment="1">
      <alignment horizontal="left"/>
    </xf>
    <xf numFmtId="0" fontId="6" fillId="0" borderId="0" xfId="0" quotePrefix="1" applyFont="1" applyFill="1" applyAlignment="1">
      <alignment horizontal="justify" vertical="top" wrapText="1"/>
    </xf>
    <xf numFmtId="0" fontId="14" fillId="0" borderId="0" xfId="0" applyFont="1" applyFill="1" applyAlignment="1"/>
    <xf numFmtId="0" fontId="9" fillId="0" borderId="1" xfId="0" quotePrefix="1" applyFont="1" applyBorder="1" applyAlignment="1">
      <alignment horizontal="justify"/>
    </xf>
    <xf numFmtId="0" fontId="5" fillId="0" borderId="0" xfId="0" applyFont="1" applyFill="1" applyBorder="1" applyAlignment="1">
      <alignment horizontal="left"/>
    </xf>
    <xf numFmtId="0" fontId="5" fillId="0" borderId="0" xfId="0" applyFont="1" applyFill="1" applyAlignment="1">
      <alignment horizontal="center" wrapText="1"/>
    </xf>
    <xf numFmtId="0" fontId="3" fillId="0" borderId="1" xfId="0" applyFont="1" applyFill="1" applyBorder="1" applyAlignment="1">
      <alignment horizontal="justify" vertical="top" wrapText="1"/>
    </xf>
    <xf numFmtId="0" fontId="9" fillId="0" borderId="0" xfId="0" quotePrefix="1" applyFont="1" applyBorder="1" applyAlignment="1">
      <alignment horizontal="center" vertical="top" wrapText="1"/>
    </xf>
    <xf numFmtId="0" fontId="11" fillId="0" borderId="0" xfId="0" applyFont="1" applyFill="1" applyBorder="1" applyAlignment="1">
      <alignment horizontal="justify" vertical="top" wrapText="1"/>
    </xf>
    <xf numFmtId="0" fontId="9" fillId="0" borderId="0" xfId="0" quotePrefix="1" applyFont="1" applyBorder="1" applyAlignment="1">
      <alignment horizontal="left" vertical="top" wrapText="1"/>
    </xf>
    <xf numFmtId="0" fontId="11" fillId="0" borderId="0" xfId="0" applyFont="1" applyFill="1" applyBorder="1" applyAlignment="1">
      <alignment horizontal="right"/>
    </xf>
    <xf numFmtId="0" fontId="9" fillId="0" borderId="1" xfId="0" quotePrefix="1" applyFont="1" applyBorder="1" applyAlignment="1">
      <alignment horizontal="justify" vertical="top" wrapText="1"/>
    </xf>
    <xf numFmtId="1" fontId="6" fillId="0" borderId="0" xfId="0" applyNumberFormat="1" applyFont="1" applyFill="1" applyAlignment="1">
      <alignment horizontal="center" wrapText="1"/>
    </xf>
    <xf numFmtId="0" fontId="10" fillId="0" borderId="0" xfId="0" applyFont="1" applyBorder="1" applyAlignment="1">
      <alignment horizontal="justify" vertical="top" wrapText="1"/>
    </xf>
    <xf numFmtId="0" fontId="4" fillId="0" borderId="0" xfId="0" applyFont="1" applyAlignment="1">
      <alignment horizontal="justify" vertical="top" wrapText="1"/>
    </xf>
    <xf numFmtId="0" fontId="9" fillId="0" borderId="1" xfId="0" quotePrefix="1" applyFont="1" applyBorder="1" applyAlignment="1">
      <alignment horizontal="center" vertical="top"/>
    </xf>
    <xf numFmtId="0" fontId="5" fillId="0" borderId="0" xfId="0" applyFont="1" applyFill="1" applyAlignment="1">
      <alignment horizontal="left" vertical="top" wrapText="1" indent="1"/>
    </xf>
    <xf numFmtId="0" fontId="9" fillId="0" borderId="1" xfId="0" quotePrefix="1" applyFont="1" applyBorder="1" applyAlignment="1">
      <alignment horizontal="justify" wrapText="1"/>
    </xf>
    <xf numFmtId="0" fontId="20" fillId="0" borderId="1" xfId="0" applyFont="1" applyBorder="1" applyAlignment="1">
      <alignment horizontal="right" wrapText="1"/>
    </xf>
    <xf numFmtId="1" fontId="6" fillId="0" borderId="0" xfId="0" applyNumberFormat="1" applyFont="1" applyAlignment="1">
      <alignment horizontal="center"/>
    </xf>
    <xf numFmtId="1" fontId="6" fillId="0" borderId="0" xfId="0" applyNumberFormat="1" applyFont="1" applyFill="1" applyBorder="1" applyAlignment="1">
      <alignment horizontal="center"/>
    </xf>
    <xf numFmtId="0" fontId="14" fillId="0" borderId="0" xfId="0" applyFont="1" applyFill="1" applyAlignment="1">
      <alignment horizontal="left" vertical="top"/>
    </xf>
    <xf numFmtId="1" fontId="6" fillId="0" borderId="0" xfId="0" applyNumberFormat="1" applyFont="1" applyBorder="1" applyAlignment="1">
      <alignment horizontal="center"/>
    </xf>
    <xf numFmtId="0" fontId="14" fillId="0" borderId="0" xfId="0" applyFont="1"/>
    <xf numFmtId="3" fontId="5" fillId="0" borderId="0" xfId="0" applyNumberFormat="1" applyFont="1"/>
    <xf numFmtId="37" fontId="5" fillId="0" borderId="0" xfId="0" applyNumberFormat="1" applyFont="1" applyFill="1"/>
    <xf numFmtId="0" fontId="13" fillId="0" borderId="0" xfId="0" applyFont="1"/>
    <xf numFmtId="0" fontId="14" fillId="0" borderId="1" xfId="0" applyFont="1" applyBorder="1" applyAlignment="1">
      <alignment vertical="top"/>
    </xf>
    <xf numFmtId="0" fontId="14" fillId="0" borderId="1" xfId="0" applyFont="1" applyBorder="1" applyAlignment="1">
      <alignment horizontal="left"/>
    </xf>
    <xf numFmtId="0" fontId="14" fillId="0" borderId="0" xfId="0" applyFont="1" applyBorder="1" applyAlignment="1">
      <alignment vertical="top"/>
    </xf>
    <xf numFmtId="37" fontId="6" fillId="0" borderId="0" xfId="1" quotePrefix="1" applyNumberFormat="1" applyFont="1" applyFill="1" applyBorder="1" applyAlignment="1">
      <alignment horizontal="center"/>
    </xf>
    <xf numFmtId="37" fontId="5" fillId="0" borderId="0" xfId="1" applyNumberFormat="1" applyFont="1" applyFill="1" applyBorder="1"/>
    <xf numFmtId="37" fontId="6" fillId="0" borderId="0" xfId="1" applyNumberFormat="1" applyFont="1" applyFill="1" applyBorder="1" applyAlignment="1">
      <alignment horizontal="center"/>
    </xf>
    <xf numFmtId="37" fontId="3" fillId="0" borderId="0" xfId="0" applyNumberFormat="1" applyFont="1" applyFill="1"/>
    <xf numFmtId="0" fontId="24" fillId="0" borderId="0" xfId="0" applyFont="1"/>
    <xf numFmtId="0" fontId="24" fillId="0" borderId="0" xfId="0" applyFont="1" applyFill="1"/>
    <xf numFmtId="0" fontId="5" fillId="0" borderId="0" xfId="0" applyFont="1" applyFill="1" applyAlignment="1">
      <alignment horizontal="center" vertical="center"/>
    </xf>
    <xf numFmtId="0" fontId="9" fillId="0" borderId="1" xfId="0" quotePrefix="1" applyFont="1" applyFill="1" applyBorder="1" applyAlignment="1">
      <alignment horizontal="justify"/>
    </xf>
    <xf numFmtId="0" fontId="9" fillId="0" borderId="1" xfId="0" quotePrefix="1" applyFont="1" applyFill="1" applyBorder="1" applyAlignment="1">
      <alignment horizontal="justify" wrapText="1"/>
    </xf>
    <xf numFmtId="0" fontId="20" fillId="0" borderId="1" xfId="0" applyFont="1" applyFill="1" applyBorder="1" applyAlignment="1">
      <alignment horizontal="right" wrapText="1"/>
    </xf>
    <xf numFmtId="167" fontId="5" fillId="0" borderId="0" xfId="0" applyNumberFormat="1" applyFont="1" applyFill="1"/>
    <xf numFmtId="167" fontId="5" fillId="0" borderId="0" xfId="1" applyNumberFormat="1" applyFont="1" applyFill="1" applyBorder="1" applyAlignment="1">
      <alignment horizontal="right"/>
    </xf>
    <xf numFmtId="167" fontId="5" fillId="0" borderId="0" xfId="0" applyNumberFormat="1" applyFont="1" applyFill="1" applyBorder="1"/>
    <xf numFmtId="167" fontId="5" fillId="0" borderId="0" xfId="1" applyNumberFormat="1" applyFont="1" applyFill="1" applyBorder="1" applyAlignment="1">
      <alignment horizontal="right" vertical="justify"/>
    </xf>
    <xf numFmtId="167" fontId="5" fillId="0" borderId="0" xfId="1" applyNumberFormat="1" applyFont="1" applyFill="1" applyAlignment="1">
      <alignment horizontal="right"/>
    </xf>
    <xf numFmtId="167" fontId="6" fillId="0" borderId="0" xfId="1" applyNumberFormat="1" applyFont="1" applyFill="1" applyBorder="1" applyAlignment="1">
      <alignment horizontal="right"/>
    </xf>
    <xf numFmtId="167" fontId="5" fillId="0" borderId="0" xfId="1" applyNumberFormat="1" applyFont="1" applyFill="1" applyBorder="1" applyAlignment="1"/>
    <xf numFmtId="167" fontId="5" fillId="0" borderId="0" xfId="0" applyNumberFormat="1" applyFont="1" applyFill="1" applyAlignment="1">
      <alignment horizontal="right"/>
    </xf>
    <xf numFmtId="167" fontId="5" fillId="0" borderId="0" xfId="0" applyNumberFormat="1" applyFont="1" applyFill="1" applyBorder="1" applyAlignment="1">
      <alignment horizontal="right"/>
    </xf>
    <xf numFmtId="0" fontId="14" fillId="0" borderId="1" xfId="0" quotePrefix="1" applyFont="1" applyFill="1" applyBorder="1" applyAlignment="1">
      <alignment horizontal="left"/>
    </xf>
    <xf numFmtId="0" fontId="9" fillId="0" borderId="0" xfId="0" quotePrefix="1" applyFont="1" applyFill="1" applyBorder="1" applyAlignment="1">
      <alignment horizontal="left"/>
    </xf>
    <xf numFmtId="0" fontId="12" fillId="0" borderId="0" xfId="3" applyFont="1" applyFill="1">
      <alignment horizontal="justify" vertical="top" wrapText="1"/>
    </xf>
    <xf numFmtId="0" fontId="12" fillId="0" borderId="0" xfId="3" applyFont="1" applyFill="1" applyAlignment="1">
      <alignment horizontal="left" vertical="top" wrapText="1" indent="1"/>
    </xf>
    <xf numFmtId="167" fontId="5" fillId="0" borderId="0" xfId="1" applyNumberFormat="1" applyFont="1" applyFill="1" applyAlignment="1"/>
    <xf numFmtId="167" fontId="3" fillId="0" borderId="0" xfId="0" applyNumberFormat="1" applyFont="1" applyFill="1" applyBorder="1" applyAlignment="1">
      <alignment horizontal="right"/>
    </xf>
    <xf numFmtId="167" fontId="3" fillId="0" borderId="0" xfId="0" applyNumberFormat="1" applyFont="1" applyFill="1" applyAlignment="1">
      <alignment horizontal="right"/>
    </xf>
    <xf numFmtId="1" fontId="6" fillId="0" borderId="0" xfId="0" applyNumberFormat="1" applyFont="1" applyFill="1" applyBorder="1" applyAlignment="1">
      <alignment horizontal="center" vertical="center" wrapText="1"/>
    </xf>
    <xf numFmtId="0" fontId="5" fillId="0" borderId="0" xfId="0" applyFont="1" applyFill="1" applyBorder="1" applyAlignment="1">
      <alignment vertical="center"/>
    </xf>
    <xf numFmtId="1" fontId="6" fillId="0" borderId="0" xfId="1" applyNumberFormat="1" applyFont="1" applyFill="1" applyBorder="1" applyAlignment="1">
      <alignment horizontal="right"/>
    </xf>
    <xf numFmtId="165" fontId="6" fillId="0" borderId="0" xfId="1" applyNumberFormat="1" applyFont="1" applyFill="1" applyBorder="1" applyAlignment="1">
      <alignment horizontal="right" vertical="top" wrapText="1"/>
    </xf>
    <xf numFmtId="0" fontId="6" fillId="0" borderId="0" xfId="0" quotePrefix="1" applyFont="1" applyFill="1" applyBorder="1" applyAlignment="1">
      <alignment horizontal="right"/>
    </xf>
    <xf numFmtId="1" fontId="6" fillId="0" borderId="0" xfId="0" applyNumberFormat="1" applyFont="1" applyFill="1" applyBorder="1" applyAlignment="1">
      <alignment horizontal="left" wrapText="1"/>
    </xf>
    <xf numFmtId="165" fontId="6" fillId="0" borderId="0" xfId="1" applyNumberFormat="1" applyFont="1" applyFill="1" applyAlignment="1">
      <alignment horizontal="right"/>
    </xf>
    <xf numFmtId="38" fontId="6" fillId="0" borderId="0" xfId="0" applyNumberFormat="1" applyFont="1" applyFill="1" applyAlignment="1">
      <alignment horizontal="right"/>
    </xf>
    <xf numFmtId="0" fontId="6" fillId="0" borderId="0" xfId="0" applyFont="1" applyFill="1" applyBorder="1" applyAlignment="1">
      <alignment horizontal="right" vertical="justify" wrapText="1"/>
    </xf>
    <xf numFmtId="1" fontId="6" fillId="0" borderId="0" xfId="0" applyNumberFormat="1" applyFont="1" applyBorder="1" applyAlignment="1">
      <alignment horizontal="right"/>
    </xf>
    <xf numFmtId="0" fontId="6" fillId="0" borderId="0" xfId="0" applyFont="1" applyFill="1" applyBorder="1" applyAlignment="1">
      <alignment horizontal="right" wrapText="1"/>
    </xf>
    <xf numFmtId="0" fontId="6" fillId="0" borderId="0" xfId="0" applyFont="1" applyFill="1" applyAlignment="1">
      <alignment horizontal="right" vertical="top" wrapText="1"/>
    </xf>
    <xf numFmtId="0" fontId="5" fillId="0" borderId="0" xfId="0" applyFont="1" applyFill="1" applyAlignment="1">
      <alignment horizontal="right" vertical="top" wrapText="1"/>
    </xf>
    <xf numFmtId="0" fontId="6" fillId="0" borderId="0" xfId="0" applyFont="1" applyFill="1" applyAlignment="1">
      <alignment horizontal="right" vertical="top"/>
    </xf>
    <xf numFmtId="0" fontId="6" fillId="0" borderId="0" xfId="0" applyFont="1" applyAlignment="1">
      <alignment horizontal="center" wrapText="1"/>
    </xf>
    <xf numFmtId="0" fontId="4" fillId="0" borderId="0" xfId="0" applyFont="1" applyFill="1" applyAlignment="1">
      <alignment horizontal="justify" vertical="top" wrapText="1"/>
    </xf>
    <xf numFmtId="0" fontId="12" fillId="2" borderId="0" xfId="3" applyFont="1" applyFill="1" applyAlignment="1">
      <alignment horizontal="justify" vertical="top" wrapText="1"/>
    </xf>
    <xf numFmtId="0" fontId="3" fillId="0" borderId="0" xfId="0" applyFont="1" applyFill="1" applyAlignment="1">
      <alignment horizontal="centerContinuous"/>
    </xf>
    <xf numFmtId="0" fontId="8" fillId="0" borderId="0" xfId="0" applyFont="1" applyFill="1" applyAlignment="1">
      <alignment horizontal="centerContinuous" vertical="top" wrapText="1"/>
    </xf>
    <xf numFmtId="1" fontId="6" fillId="0" borderId="0" xfId="1" quotePrefix="1" applyNumberFormat="1" applyFont="1" applyFill="1" applyBorder="1" applyAlignment="1">
      <alignment horizontal="right" vertical="top" wrapText="1"/>
    </xf>
    <xf numFmtId="0" fontId="6" fillId="0" borderId="0" xfId="1" quotePrefix="1" applyNumberFormat="1" applyFont="1" applyFill="1" applyBorder="1" applyAlignment="1">
      <alignment horizontal="right" vertical="top" wrapText="1"/>
    </xf>
    <xf numFmtId="37" fontId="6" fillId="0" borderId="0" xfId="1" applyNumberFormat="1" applyFont="1" applyFill="1" applyBorder="1" applyAlignment="1">
      <alignment horizontal="center" vertical="top" wrapText="1"/>
    </xf>
    <xf numFmtId="165" fontId="6" fillId="0" borderId="0" xfId="1" applyNumberFormat="1" applyFont="1" applyFill="1" applyBorder="1" applyAlignment="1">
      <alignment horizontal="center" vertical="top" wrapText="1"/>
    </xf>
    <xf numFmtId="37" fontId="5" fillId="0" borderId="0" xfId="1" applyNumberFormat="1" applyFont="1" applyFill="1" applyBorder="1" applyAlignment="1">
      <alignment vertical="top" wrapText="1"/>
    </xf>
    <xf numFmtId="165" fontId="5" fillId="0" borderId="0" xfId="1" applyNumberFormat="1" applyFont="1" applyFill="1" applyBorder="1" applyAlignment="1">
      <alignment vertical="top" wrapText="1"/>
    </xf>
    <xf numFmtId="165" fontId="5" fillId="0" borderId="0" xfId="1" applyNumberFormat="1" applyFont="1" applyFill="1" applyBorder="1" applyAlignment="1">
      <alignment horizontal="right" vertical="top" wrapText="1"/>
    </xf>
    <xf numFmtId="0" fontId="6" fillId="0" borderId="0" xfId="0" applyFont="1" applyFill="1" applyAlignment="1">
      <alignment vertical="top" wrapText="1"/>
    </xf>
    <xf numFmtId="0" fontId="5" fillId="0" borderId="0" xfId="1" applyNumberFormat="1" applyFont="1" applyFill="1" applyAlignment="1">
      <alignment horizontal="center" vertical="top" wrapText="1"/>
    </xf>
    <xf numFmtId="0" fontId="5" fillId="0" borderId="0" xfId="0" applyFont="1" applyFill="1" applyAlignment="1">
      <alignment horizontal="centerContinuous" vertical="top" wrapText="1"/>
    </xf>
    <xf numFmtId="37" fontId="5" fillId="0" borderId="0" xfId="1" applyNumberFormat="1" applyFont="1" applyFill="1" applyAlignment="1">
      <alignment horizontal="centerContinuous" vertical="top" wrapText="1"/>
    </xf>
    <xf numFmtId="0" fontId="5" fillId="0" borderId="0" xfId="0" applyFont="1" applyFill="1" applyBorder="1" applyAlignment="1">
      <alignment vertical="top" wrapText="1"/>
    </xf>
    <xf numFmtId="38" fontId="5" fillId="0" borderId="0" xfId="0" applyNumberFormat="1" applyFont="1" applyFill="1" applyBorder="1" applyAlignment="1">
      <alignment vertical="top" wrapText="1"/>
    </xf>
    <xf numFmtId="3" fontId="5" fillId="0" borderId="0" xfId="0" applyNumberFormat="1" applyFont="1" applyFill="1" applyBorder="1" applyAlignment="1">
      <alignment vertical="top" wrapText="1"/>
    </xf>
    <xf numFmtId="37" fontId="3" fillId="0" borderId="0" xfId="1" applyNumberFormat="1" applyFont="1" applyBorder="1" applyAlignment="1">
      <alignment horizontal="center"/>
    </xf>
    <xf numFmtId="0" fontId="14" fillId="0" borderId="0" xfId="0" applyFont="1" applyFill="1" applyBorder="1" applyAlignment="1">
      <alignment horizontal="left"/>
    </xf>
    <xf numFmtId="0" fontId="3" fillId="0" borderId="0" xfId="0" applyFont="1" applyBorder="1" applyAlignment="1">
      <alignment horizontal="left"/>
    </xf>
    <xf numFmtId="0" fontId="22" fillId="0" borderId="0" xfId="0" applyFont="1" applyBorder="1" applyAlignment="1">
      <alignment horizontal="left"/>
    </xf>
    <xf numFmtId="0" fontId="14" fillId="0" borderId="0" xfId="0" applyFont="1" applyFill="1" applyBorder="1"/>
    <xf numFmtId="0" fontId="5" fillId="0" borderId="0" xfId="0" applyFont="1" applyFill="1" applyBorder="1" applyAlignment="1">
      <alignment horizontal="center" vertical="top"/>
    </xf>
    <xf numFmtId="0" fontId="3" fillId="0" borderId="0" xfId="0" applyFont="1" applyAlignment="1">
      <alignment vertical="top" wrapText="1"/>
    </xf>
    <xf numFmtId="0" fontId="26" fillId="0" borderId="0" xfId="0" applyFont="1" applyFill="1" applyAlignment="1">
      <alignment vertical="top" wrapText="1"/>
    </xf>
    <xf numFmtId="3" fontId="13" fillId="0" borderId="0" xfId="0" applyNumberFormat="1" applyFont="1" applyFill="1" applyBorder="1" applyAlignment="1">
      <alignment horizontal="right"/>
    </xf>
    <xf numFmtId="0" fontId="5" fillId="0" borderId="0" xfId="0" applyFont="1" applyBorder="1" applyAlignment="1">
      <alignment horizontal="center"/>
    </xf>
    <xf numFmtId="0" fontId="6" fillId="0" borderId="0" xfId="0" applyFont="1" applyAlignment="1">
      <alignment horizontal="left"/>
    </xf>
    <xf numFmtId="0" fontId="5" fillId="0" borderId="0" xfId="0" applyFont="1" applyBorder="1" applyAlignment="1">
      <alignment horizontal="left"/>
    </xf>
    <xf numFmtId="37" fontId="5" fillId="0" borderId="0" xfId="1" applyNumberFormat="1" applyFont="1" applyBorder="1" applyAlignment="1">
      <alignment horizontal="center"/>
    </xf>
    <xf numFmtId="3" fontId="13" fillId="0" borderId="1" xfId="0" applyNumberFormat="1" applyFont="1" applyFill="1" applyBorder="1" applyAlignment="1">
      <alignment horizontal="right"/>
    </xf>
    <xf numFmtId="0" fontId="18" fillId="0" borderId="0" xfId="0" applyFont="1" applyFill="1"/>
    <xf numFmtId="10" fontId="5" fillId="0" borderId="0" xfId="1" applyNumberFormat="1" applyFont="1" applyFill="1" applyBorder="1" applyAlignment="1"/>
    <xf numFmtId="0" fontId="27" fillId="0" borderId="0" xfId="0" applyFont="1" applyAlignment="1">
      <alignment horizontal="left"/>
    </xf>
    <xf numFmtId="0" fontId="6" fillId="0" borderId="0" xfId="0" applyFont="1" applyFill="1" applyAlignment="1">
      <alignment horizontal="left" vertical="top"/>
    </xf>
    <xf numFmtId="0" fontId="5" fillId="0" borderId="1" xfId="0" applyFont="1" applyBorder="1" applyAlignment="1">
      <alignment horizontal="center"/>
    </xf>
    <xf numFmtId="37" fontId="5" fillId="0" borderId="0" xfId="1" applyNumberFormat="1" applyFont="1" applyBorder="1" applyAlignment="1">
      <alignment horizontal="right"/>
    </xf>
    <xf numFmtId="0" fontId="5" fillId="0" borderId="0" xfId="0" applyFont="1" applyBorder="1" applyAlignment="1">
      <alignment horizontal="right"/>
    </xf>
    <xf numFmtId="165" fontId="5" fillId="0" borderId="3" xfId="1" applyNumberFormat="1" applyFont="1" applyFill="1" applyBorder="1" applyAlignment="1">
      <alignment horizontal="right"/>
    </xf>
    <xf numFmtId="0" fontId="28" fillId="2" borderId="4" xfId="0" applyFont="1" applyFill="1" applyBorder="1"/>
    <xf numFmtId="0" fontId="29" fillId="2" borderId="5" xfId="0" applyFont="1" applyFill="1" applyBorder="1"/>
    <xf numFmtId="0" fontId="29" fillId="2" borderId="6" xfId="0" applyFont="1" applyFill="1" applyBorder="1"/>
    <xf numFmtId="0" fontId="6" fillId="3" borderId="0" xfId="0" applyFont="1" applyFill="1"/>
    <xf numFmtId="0" fontId="5" fillId="3" borderId="0" xfId="0" applyFont="1" applyFill="1"/>
    <xf numFmtId="0" fontId="3" fillId="0" borderId="0" xfId="0" applyFont="1" applyFill="1" applyAlignment="1">
      <alignment horizontal="left"/>
    </xf>
    <xf numFmtId="0" fontId="3" fillId="0" borderId="0" xfId="0" applyFont="1" applyFill="1" applyBorder="1" applyAlignment="1">
      <alignment horizontal="left"/>
    </xf>
    <xf numFmtId="0" fontId="24" fillId="0" borderId="0" xfId="0" applyFont="1" applyFill="1" applyAlignment="1">
      <alignment horizontal="left" vertical="top" wrapText="1" indent="12"/>
    </xf>
    <xf numFmtId="0" fontId="24" fillId="0" borderId="1" xfId="0" applyFont="1" applyFill="1" applyBorder="1" applyAlignment="1">
      <alignment horizontal="left" vertical="top" wrapText="1" indent="11"/>
    </xf>
    <xf numFmtId="0" fontId="24" fillId="0" borderId="0" xfId="0" applyFont="1" applyFill="1" applyBorder="1" applyAlignment="1">
      <alignment horizontal="left" vertical="top" wrapText="1"/>
    </xf>
    <xf numFmtId="0" fontId="31" fillId="3" borderId="0" xfId="2" applyFont="1" applyFill="1" applyAlignment="1" applyProtection="1"/>
    <xf numFmtId="1" fontId="6" fillId="0" borderId="0" xfId="0" applyNumberFormat="1" applyFont="1" applyFill="1" applyAlignment="1">
      <alignment horizontal="left"/>
    </xf>
    <xf numFmtId="1" fontId="4" fillId="0" borderId="0" xfId="0" applyNumberFormat="1" applyFont="1" applyFill="1" applyAlignment="1">
      <alignment horizontal="right" wrapText="1"/>
    </xf>
    <xf numFmtId="1" fontId="6" fillId="0" borderId="0" xfId="0" applyNumberFormat="1" applyFont="1" applyFill="1" applyAlignment="1">
      <alignment horizontal="left" wrapText="1"/>
    </xf>
    <xf numFmtId="1" fontId="6" fillId="0" borderId="0" xfId="0" applyNumberFormat="1" applyFont="1" applyFill="1" applyAlignment="1">
      <alignment horizontal="justify" vertical="top" wrapText="1"/>
    </xf>
    <xf numFmtId="1" fontId="6" fillId="0" borderId="0" xfId="0" applyNumberFormat="1" applyFont="1" applyBorder="1" applyAlignment="1">
      <alignment horizontal="left"/>
    </xf>
    <xf numFmtId="1" fontId="6" fillId="0" borderId="0" xfId="0" applyNumberFormat="1" applyFont="1" applyAlignment="1">
      <alignment horizontal="left"/>
    </xf>
    <xf numFmtId="0" fontId="5" fillId="0" borderId="0" xfId="0" applyFont="1" applyFill="1" applyBorder="1" applyAlignment="1">
      <alignment horizontal="center" vertical="top" wrapText="1"/>
    </xf>
    <xf numFmtId="0" fontId="5" fillId="0" borderId="0" xfId="0" applyFont="1" applyAlignment="1">
      <alignment horizontal="right" wrapText="1"/>
    </xf>
    <xf numFmtId="0" fontId="6" fillId="0" borderId="0" xfId="0" applyFont="1" applyAlignment="1">
      <alignment horizontal="right" wrapText="1"/>
    </xf>
    <xf numFmtId="0" fontId="6" fillId="0" borderId="0" xfId="0" applyFont="1" applyBorder="1" applyAlignment="1">
      <alignment horizontal="right" wrapText="1"/>
    </xf>
    <xf numFmtId="167" fontId="3" fillId="0" borderId="0" xfId="0" applyNumberFormat="1" applyFont="1" applyFill="1"/>
    <xf numFmtId="167" fontId="3" fillId="0" borderId="0" xfId="0" applyNumberFormat="1" applyFont="1" applyFill="1" applyBorder="1"/>
    <xf numFmtId="0" fontId="9" fillId="0" borderId="0" xfId="0" quotePrefix="1" applyFont="1" applyFill="1" applyBorder="1" applyAlignment="1">
      <alignment horizontal="center"/>
    </xf>
    <xf numFmtId="0" fontId="31" fillId="0" borderId="0" xfId="2" applyFont="1" applyFill="1" applyAlignment="1" applyProtection="1">
      <alignment horizontal="left"/>
    </xf>
    <xf numFmtId="0" fontId="13" fillId="0" borderId="0" xfId="0" applyFont="1" applyAlignment="1"/>
    <xf numFmtId="0" fontId="6" fillId="0" borderId="0" xfId="0" applyFont="1" applyAlignment="1"/>
    <xf numFmtId="0" fontId="5" fillId="0" borderId="1" xfId="0" applyFont="1" applyFill="1" applyBorder="1" applyAlignment="1">
      <alignment horizontal="left"/>
    </xf>
    <xf numFmtId="0" fontId="3" fillId="0" borderId="1" xfId="0" applyFont="1" applyFill="1" applyBorder="1" applyAlignment="1">
      <alignment horizontal="left"/>
    </xf>
    <xf numFmtId="0" fontId="7" fillId="0" borderId="0" xfId="0" applyFont="1" applyFill="1"/>
    <xf numFmtId="0" fontId="7" fillId="0" borderId="0" xfId="0" applyFont="1" applyFill="1" applyAlignment="1">
      <alignment horizontal="left"/>
    </xf>
    <xf numFmtId="0" fontId="7" fillId="0" borderId="0" xfId="0" applyFont="1" applyFill="1" applyBorder="1"/>
    <xf numFmtId="0" fontId="16" fillId="0" borderId="1" xfId="0" applyFont="1" applyFill="1" applyBorder="1" applyAlignment="1">
      <alignment horizontal="center"/>
    </xf>
    <xf numFmtId="165" fontId="5" fillId="0" borderId="0" xfId="0" applyNumberFormat="1" applyFont="1" applyFill="1" applyAlignment="1">
      <alignment horizontal="right"/>
    </xf>
    <xf numFmtId="165" fontId="5" fillId="0" borderId="0" xfId="1" applyNumberFormat="1" applyFont="1" applyFill="1" applyAlignment="1">
      <alignment horizontal="right" vertical="justify"/>
    </xf>
    <xf numFmtId="165" fontId="5" fillId="0" borderId="0" xfId="0" applyNumberFormat="1" applyFont="1" applyFill="1" applyAlignment="1">
      <alignment horizontal="right" vertical="justify"/>
    </xf>
    <xf numFmtId="165" fontId="5" fillId="0" borderId="0" xfId="0" applyNumberFormat="1" applyFont="1" applyFill="1" applyBorder="1" applyAlignment="1">
      <alignment horizontal="right"/>
    </xf>
    <xf numFmtId="168" fontId="5" fillId="0" borderId="0" xfId="1" applyNumberFormat="1" applyFont="1" applyFill="1" applyAlignment="1">
      <alignment horizontal="right" vertical="justify"/>
    </xf>
    <xf numFmtId="165" fontId="5" fillId="0" borderId="3" xfId="0" applyNumberFormat="1" applyFont="1" applyFill="1" applyBorder="1" applyAlignment="1">
      <alignment horizontal="right"/>
    </xf>
    <xf numFmtId="165" fontId="5" fillId="0" borderId="0" xfId="1" applyNumberFormat="1" applyFont="1" applyFill="1" applyAlignment="1">
      <alignment horizontal="right" vertical="top" wrapText="1"/>
    </xf>
    <xf numFmtId="165" fontId="5" fillId="0" borderId="0" xfId="0" applyNumberFormat="1" applyFont="1" applyFill="1" applyAlignment="1">
      <alignment horizontal="right" vertical="top" wrapText="1"/>
    </xf>
    <xf numFmtId="165" fontId="5" fillId="0" borderId="0" xfId="1" applyNumberFormat="1" applyFont="1" applyFill="1" applyBorder="1" applyAlignment="1">
      <alignment horizontal="right" vertical="top"/>
    </xf>
    <xf numFmtId="165" fontId="5" fillId="0" borderId="0" xfId="0" applyNumberFormat="1" applyFont="1" applyFill="1" applyBorder="1" applyAlignment="1">
      <alignment horizontal="right" vertical="top"/>
    </xf>
    <xf numFmtId="165" fontId="6" fillId="0" borderId="0" xfId="1" applyNumberFormat="1" applyFont="1" applyFill="1" applyBorder="1" applyAlignment="1">
      <alignment horizontal="right" vertical="top"/>
    </xf>
    <xf numFmtId="165" fontId="3" fillId="0" borderId="0" xfId="0" applyNumberFormat="1" applyFont="1" applyFill="1" applyAlignment="1">
      <alignment horizontal="right" vertical="top"/>
    </xf>
    <xf numFmtId="165" fontId="3" fillId="0" borderId="0" xfId="0" applyNumberFormat="1" applyFont="1" applyFill="1" applyBorder="1" applyAlignment="1">
      <alignment horizontal="right" vertical="top"/>
    </xf>
    <xf numFmtId="165" fontId="4" fillId="0" borderId="0" xfId="0" applyNumberFormat="1" applyFont="1" applyFill="1" applyAlignment="1">
      <alignment horizontal="right" wrapText="1"/>
    </xf>
    <xf numFmtId="165" fontId="5" fillId="0" borderId="0" xfId="1" applyNumberFormat="1" applyFont="1" applyBorder="1" applyAlignment="1">
      <alignment horizontal="right"/>
    </xf>
    <xf numFmtId="165" fontId="6" fillId="0" borderId="0" xfId="1" applyNumberFormat="1" applyFont="1" applyBorder="1" applyAlignment="1">
      <alignment horizontal="right"/>
    </xf>
    <xf numFmtId="165" fontId="5" fillId="0" borderId="0" xfId="1" applyNumberFormat="1" applyFont="1" applyAlignment="1">
      <alignment horizontal="right"/>
    </xf>
    <xf numFmtId="165" fontId="5" fillId="0" borderId="0" xfId="0" applyNumberFormat="1" applyFont="1" applyAlignment="1">
      <alignment horizontal="center"/>
    </xf>
    <xf numFmtId="165" fontId="5" fillId="0" borderId="0" xfId="0" applyNumberFormat="1" applyFont="1" applyBorder="1" applyAlignment="1">
      <alignment horizontal="center"/>
    </xf>
    <xf numFmtId="165" fontId="5" fillId="0" borderId="0" xfId="1" applyNumberFormat="1" applyFont="1" applyFill="1" applyBorder="1" applyAlignment="1"/>
    <xf numFmtId="165" fontId="6" fillId="0" borderId="0" xfId="0" applyNumberFormat="1" applyFont="1" applyFill="1" applyBorder="1" applyAlignment="1">
      <alignment horizontal="right"/>
    </xf>
    <xf numFmtId="165" fontId="5" fillId="0" borderId="0" xfId="1" applyNumberFormat="1" applyFont="1" applyFill="1" applyAlignment="1"/>
    <xf numFmtId="165" fontId="5" fillId="0" borderId="0" xfId="0" applyNumberFormat="1" applyFont="1" applyFill="1" applyBorder="1" applyAlignment="1"/>
    <xf numFmtId="165" fontId="5" fillId="0" borderId="0" xfId="0" applyNumberFormat="1" applyFont="1" applyFill="1" applyAlignment="1"/>
    <xf numFmtId="165" fontId="5" fillId="0" borderId="0" xfId="1" applyNumberFormat="1" applyFont="1" applyBorder="1" applyAlignment="1">
      <alignment horizontal="center"/>
    </xf>
    <xf numFmtId="165" fontId="5" fillId="0" borderId="1" xfId="1" applyNumberFormat="1" applyFont="1" applyBorder="1" applyAlignment="1">
      <alignment horizontal="right"/>
    </xf>
    <xf numFmtId="165" fontId="12" fillId="0" borderId="0" xfId="1" applyNumberFormat="1" applyFont="1" applyFill="1" applyBorder="1" applyAlignment="1">
      <alignment horizontal="right" vertical="top" wrapText="1"/>
    </xf>
    <xf numFmtId="165" fontId="6" fillId="0" borderId="3" xfId="1" applyNumberFormat="1" applyFont="1" applyFill="1" applyBorder="1" applyAlignment="1">
      <alignment horizontal="right"/>
    </xf>
    <xf numFmtId="0" fontId="7" fillId="0" borderId="0" xfId="0" applyFont="1" applyFill="1" applyAlignment="1">
      <alignment horizontal="center"/>
    </xf>
    <xf numFmtId="0" fontId="18" fillId="0" borderId="0" xfId="3" applyFont="1" applyFill="1" applyAlignment="1">
      <alignment horizontal="justify" vertical="top" wrapText="1"/>
    </xf>
    <xf numFmtId="49" fontId="3" fillId="0" borderId="0" xfId="0" applyNumberFormat="1" applyFont="1"/>
    <xf numFmtId="41" fontId="5" fillId="0" borderId="0" xfId="0" applyNumberFormat="1" applyFont="1"/>
    <xf numFmtId="166" fontId="5" fillId="0" borderId="0" xfId="0" applyNumberFormat="1" applyFont="1"/>
    <xf numFmtId="0" fontId="3" fillId="0" borderId="0" xfId="0" applyFont="1" applyFill="1" applyAlignment="1"/>
    <xf numFmtId="3" fontId="12" fillId="0" borderId="0" xfId="3" applyNumberFormat="1" applyFont="1" applyAlignment="1">
      <alignment horizontal="justify" vertical="top" wrapText="1"/>
    </xf>
    <xf numFmtId="0" fontId="3" fillId="0" borderId="0" xfId="0" applyFont="1" applyBorder="1" applyAlignment="1">
      <alignment horizontal="justify" vertical="top" wrapText="1"/>
    </xf>
    <xf numFmtId="0" fontId="3" fillId="3" borderId="0" xfId="0" applyFont="1" applyFill="1"/>
    <xf numFmtId="0" fontId="22" fillId="0" borderId="0" xfId="0" applyFont="1" applyFill="1" applyAlignment="1">
      <alignment horizontal="left"/>
    </xf>
    <xf numFmtId="0" fontId="16" fillId="3" borderId="1" xfId="0" applyFont="1" applyFill="1" applyBorder="1"/>
    <xf numFmtId="0" fontId="9" fillId="0" borderId="1" xfId="0" applyFont="1" applyFill="1" applyBorder="1" applyAlignment="1">
      <alignment horizontal="left"/>
    </xf>
    <xf numFmtId="41" fontId="3" fillId="0" borderId="0" xfId="0" applyNumberFormat="1" applyFont="1" applyFill="1"/>
    <xf numFmtId="165" fontId="3" fillId="0" borderId="0" xfId="0" applyNumberFormat="1" applyFont="1" applyFill="1"/>
    <xf numFmtId="165" fontId="3" fillId="0" borderId="0" xfId="0" applyNumberFormat="1" applyFont="1" applyFill="1" applyBorder="1"/>
    <xf numFmtId="165" fontId="3" fillId="0" borderId="0" xfId="0" applyNumberFormat="1" applyFont="1" applyFill="1" applyBorder="1" applyAlignment="1">
      <alignment horizontal="right"/>
    </xf>
    <xf numFmtId="166" fontId="3" fillId="0" borderId="0" xfId="0" applyNumberFormat="1" applyFont="1" applyFill="1"/>
    <xf numFmtId="0" fontId="35" fillId="0" borderId="0" xfId="0" applyFont="1"/>
    <xf numFmtId="38" fontId="7" fillId="0" borderId="0" xfId="0" applyNumberFormat="1" applyFont="1" applyFill="1"/>
    <xf numFmtId="2" fontId="36" fillId="0" borderId="0" xfId="0" applyNumberFormat="1" applyFont="1" applyAlignment="1">
      <alignment vertical="top" wrapText="1"/>
    </xf>
    <xf numFmtId="0" fontId="36" fillId="0" borderId="0" xfId="0" applyFont="1" applyAlignment="1">
      <alignment vertical="top" wrapText="1"/>
    </xf>
    <xf numFmtId="0" fontId="37" fillId="0" borderId="0" xfId="0" applyFont="1" applyAlignment="1">
      <alignment vertical="top" wrapText="1"/>
    </xf>
    <xf numFmtId="0" fontId="36" fillId="0" borderId="0" xfId="0" applyFont="1"/>
    <xf numFmtId="0" fontId="38" fillId="0" borderId="0" xfId="0" applyFont="1" applyAlignment="1">
      <alignment vertical="top" wrapText="1"/>
    </xf>
    <xf numFmtId="0" fontId="39" fillId="0" borderId="0" xfId="0" applyFont="1" applyAlignment="1">
      <alignment vertical="top" wrapText="1"/>
    </xf>
    <xf numFmtId="0" fontId="40" fillId="0" borderId="0" xfId="0" applyFont="1" applyAlignment="1">
      <alignment vertical="top" wrapText="1"/>
    </xf>
    <xf numFmtId="0" fontId="41" fillId="0" borderId="0" xfId="0" applyFont="1" applyAlignment="1">
      <alignment vertical="top" wrapText="1"/>
    </xf>
    <xf numFmtId="0" fontId="42" fillId="0" borderId="0" xfId="0" applyFont="1" applyAlignment="1">
      <alignment vertical="top" wrapText="1"/>
    </xf>
    <xf numFmtId="0" fontId="25" fillId="0" borderId="0" xfId="0" applyFont="1" applyBorder="1" applyAlignment="1">
      <alignment horizontal="left" wrapText="1"/>
    </xf>
    <xf numFmtId="0" fontId="25" fillId="0" borderId="0" xfId="0" quotePrefix="1" applyFont="1" applyBorder="1" applyAlignment="1">
      <alignment horizontal="left" wrapText="1"/>
    </xf>
    <xf numFmtId="0" fontId="25" fillId="0" borderId="0" xfId="0" quotePrefix="1" applyFont="1" applyBorder="1" applyAlignment="1">
      <alignment horizontal="justify" wrapText="1"/>
    </xf>
    <xf numFmtId="0" fontId="25" fillId="0" borderId="0" xfId="0" quotePrefix="1" applyFont="1" applyFill="1" applyBorder="1" applyAlignment="1">
      <alignment horizontal="justify" wrapText="1"/>
    </xf>
    <xf numFmtId="0" fontId="19" fillId="0" borderId="0" xfId="0" applyFont="1" applyFill="1" applyBorder="1" applyAlignment="1">
      <alignment horizontal="right" wrapText="1"/>
    </xf>
    <xf numFmtId="0" fontId="19" fillId="0" borderId="0" xfId="0" applyFont="1" applyFill="1"/>
    <xf numFmtId="0" fontId="13" fillId="0" borderId="0" xfId="0" applyFont="1" applyFill="1" applyAlignment="1">
      <alignment vertical="top" wrapText="1"/>
    </xf>
    <xf numFmtId="0" fontId="5" fillId="0" borderId="0" xfId="0" applyFont="1" applyAlignment="1"/>
    <xf numFmtId="0" fontId="5" fillId="0" borderId="0" xfId="0" applyFont="1" applyBorder="1" applyAlignment="1"/>
    <xf numFmtId="0" fontId="24" fillId="0" borderId="0" xfId="0" applyFont="1" applyFill="1" applyBorder="1" applyAlignment="1">
      <alignment horizontal="center" vertical="top" wrapText="1"/>
    </xf>
    <xf numFmtId="0" fontId="43" fillId="0" borderId="0" xfId="0" applyFont="1" applyBorder="1"/>
    <xf numFmtId="0" fontId="43" fillId="0" borderId="8" xfId="0" applyFont="1" applyBorder="1"/>
    <xf numFmtId="0" fontId="43" fillId="0" borderId="7" xfId="0" applyFont="1" applyBorder="1"/>
    <xf numFmtId="0" fontId="43" fillId="0" borderId="9" xfId="0" applyFont="1" applyBorder="1"/>
    <xf numFmtId="0" fontId="43" fillId="0" borderId="10" xfId="0" applyFont="1" applyBorder="1"/>
    <xf numFmtId="0" fontId="43" fillId="0" borderId="11" xfId="0" applyFont="1" applyBorder="1"/>
    <xf numFmtId="0" fontId="43" fillId="0" borderId="12" xfId="0" applyFont="1" applyBorder="1"/>
    <xf numFmtId="0" fontId="43" fillId="0" borderId="1" xfId="0" applyFont="1" applyBorder="1"/>
    <xf numFmtId="0" fontId="43" fillId="0" borderId="13" xfId="0" applyFont="1" applyBorder="1"/>
    <xf numFmtId="0" fontId="32" fillId="0" borderId="0" xfId="0" applyFont="1" applyFill="1" applyBorder="1" applyAlignment="1">
      <alignment horizontal="right" wrapText="1"/>
    </xf>
    <xf numFmtId="0" fontId="14" fillId="0" borderId="1" xfId="0" applyFont="1" applyBorder="1" applyAlignment="1">
      <alignment vertical="top" wrapText="1"/>
    </xf>
    <xf numFmtId="0" fontId="14" fillId="0" borderId="1" xfId="0" quotePrefix="1" applyFont="1" applyBorder="1" applyAlignment="1">
      <alignment vertical="top" wrapText="1"/>
    </xf>
    <xf numFmtId="0" fontId="6" fillId="0" borderId="0" xfId="2" applyFont="1" applyFill="1" applyAlignment="1" applyProtection="1">
      <alignment horizontal="justify" vertical="top" wrapText="1"/>
    </xf>
    <xf numFmtId="165" fontId="6" fillId="0" borderId="3" xfId="1" applyNumberFormat="1" applyFont="1" applyFill="1" applyBorder="1" applyAlignment="1">
      <alignment horizontal="right" vertical="justify"/>
    </xf>
    <xf numFmtId="167" fontId="6" fillId="0" borderId="0" xfId="1" applyNumberFormat="1" applyFont="1" applyFill="1" applyBorder="1" applyAlignment="1">
      <alignment horizontal="right" vertical="justify"/>
    </xf>
    <xf numFmtId="165" fontId="6" fillId="0" borderId="3" xfId="1" applyNumberFormat="1" applyFont="1" applyFill="1" applyBorder="1"/>
    <xf numFmtId="165" fontId="6" fillId="0" borderId="3" xfId="1" applyNumberFormat="1" applyFont="1" applyFill="1" applyBorder="1" applyAlignment="1">
      <alignment vertical="top" wrapText="1"/>
    </xf>
    <xf numFmtId="165" fontId="6" fillId="0" borderId="0" xfId="1" applyNumberFormat="1" applyFont="1" applyFill="1" applyBorder="1" applyAlignment="1">
      <alignment vertical="top" wrapText="1"/>
    </xf>
    <xf numFmtId="165" fontId="6" fillId="0" borderId="1" xfId="1" applyNumberFormat="1" applyFont="1" applyFill="1" applyBorder="1" applyAlignment="1">
      <alignment vertical="top" wrapText="1"/>
    </xf>
    <xf numFmtId="165" fontId="6" fillId="0" borderId="3" xfId="1" applyNumberFormat="1" applyFont="1" applyBorder="1" applyAlignment="1">
      <alignment horizontal="right"/>
    </xf>
    <xf numFmtId="165" fontId="6" fillId="0" borderId="0" xfId="1" applyNumberFormat="1" applyFont="1" applyBorder="1" applyAlignment="1">
      <alignment horizontal="center"/>
    </xf>
    <xf numFmtId="165" fontId="6" fillId="0" borderId="3" xfId="0" applyNumberFormat="1" applyFont="1" applyBorder="1" applyAlignment="1">
      <alignment horizontal="right"/>
    </xf>
    <xf numFmtId="165" fontId="6" fillId="0" borderId="0" xfId="0" applyNumberFormat="1" applyFont="1" applyBorder="1" applyAlignment="1">
      <alignment horizontal="center"/>
    </xf>
    <xf numFmtId="0" fontId="4" fillId="0" borderId="0" xfId="0" applyFont="1" applyFill="1"/>
    <xf numFmtId="165" fontId="6" fillId="0" borderId="3" xfId="0" applyNumberFormat="1" applyFont="1" applyFill="1" applyBorder="1" applyAlignment="1">
      <alignment horizontal="right"/>
    </xf>
    <xf numFmtId="165" fontId="4" fillId="0" borderId="0" xfId="0" applyNumberFormat="1" applyFont="1" applyFill="1" applyBorder="1" applyAlignment="1">
      <alignment horizontal="right" vertical="top"/>
    </xf>
    <xf numFmtId="165" fontId="4" fillId="0" borderId="0" xfId="0" applyNumberFormat="1" applyFont="1" applyFill="1"/>
    <xf numFmtId="165" fontId="6" fillId="0" borderId="3" xfId="1" applyNumberFormat="1" applyFont="1" applyFill="1" applyBorder="1" applyAlignment="1"/>
    <xf numFmtId="165" fontId="6" fillId="0" borderId="0" xfId="1" applyNumberFormat="1" applyFont="1" applyFill="1" applyBorder="1" applyAlignment="1"/>
    <xf numFmtId="165" fontId="6" fillId="0" borderId="0" xfId="0" applyNumberFormat="1" applyFont="1" applyFill="1" applyBorder="1" applyAlignment="1"/>
    <xf numFmtId="0" fontId="6" fillId="0" borderId="0" xfId="0" applyFont="1" applyBorder="1"/>
    <xf numFmtId="0" fontId="20" fillId="0" borderId="0" xfId="0" applyFont="1" applyFill="1"/>
    <xf numFmtId="0" fontId="20" fillId="0" borderId="0" xfId="0" applyFont="1" applyFill="1" applyBorder="1"/>
    <xf numFmtId="0" fontId="5" fillId="0" borderId="0" xfId="0" quotePrefix="1" applyNumberFormat="1" applyFont="1" applyFill="1" applyAlignment="1">
      <alignment horizontal="center" vertical="top" wrapText="1"/>
    </xf>
    <xf numFmtId="0" fontId="5" fillId="0" borderId="0" xfId="0" quotePrefix="1" applyFont="1" applyFill="1" applyAlignment="1">
      <alignment horizontal="center" vertical="top" wrapText="1"/>
    </xf>
    <xf numFmtId="0" fontId="3" fillId="0" borderId="0" xfId="0" applyFont="1" applyFill="1" applyAlignment="1">
      <alignment horizontal="center" wrapText="1"/>
    </xf>
    <xf numFmtId="0" fontId="9" fillId="0" borderId="0" xfId="0" quotePrefix="1" applyFont="1" applyFill="1" applyBorder="1" applyAlignment="1">
      <alignment horizontal="center" vertical="top" wrapText="1"/>
    </xf>
    <xf numFmtId="0" fontId="9" fillId="0" borderId="0" xfId="0" applyFont="1" applyFill="1" applyBorder="1" applyAlignment="1">
      <alignment horizontal="left"/>
    </xf>
    <xf numFmtId="0" fontId="9" fillId="0" borderId="0" xfId="0" quotePrefix="1" applyFont="1" applyFill="1" applyBorder="1" applyAlignment="1">
      <alignment vertical="top"/>
    </xf>
    <xf numFmtId="0" fontId="36" fillId="0" borderId="0" xfId="0" applyFont="1" applyFill="1" applyAlignment="1">
      <alignment vertical="top" wrapText="1"/>
    </xf>
    <xf numFmtId="166" fontId="44" fillId="0" borderId="0" xfId="1" applyNumberFormat="1" applyFont="1"/>
    <xf numFmtId="0" fontId="45" fillId="0" borderId="0" xfId="0" applyFont="1"/>
    <xf numFmtId="3" fontId="45" fillId="0" borderId="0" xfId="0" applyNumberFormat="1" applyFont="1"/>
    <xf numFmtId="165" fontId="6" fillId="0" borderId="3" xfId="1" applyNumberFormat="1" applyFont="1" applyFill="1" applyBorder="1" applyAlignment="1">
      <alignment horizontal="right" vertical="top" wrapText="1"/>
    </xf>
    <xf numFmtId="165" fontId="6" fillId="0" borderId="1" xfId="1" applyNumberFormat="1" applyFont="1" applyFill="1" applyBorder="1" applyAlignment="1">
      <alignment horizontal="right" vertical="top" wrapText="1"/>
    </xf>
    <xf numFmtId="0" fontId="32" fillId="0" borderId="0" xfId="0" quotePrefix="1" applyFont="1" applyFill="1" applyBorder="1" applyAlignment="1">
      <alignment horizontal="center"/>
    </xf>
    <xf numFmtId="165" fontId="5" fillId="0" borderId="3" xfId="0" applyNumberFormat="1" applyFont="1" applyFill="1" applyBorder="1" applyAlignment="1"/>
    <xf numFmtId="165" fontId="5" fillId="0" borderId="0" xfId="0" applyNumberFormat="1" applyFont="1" applyAlignment="1"/>
    <xf numFmtId="0" fontId="12" fillId="0" borderId="0" xfId="0" applyFont="1" applyFill="1" applyAlignment="1">
      <alignment vertical="top" wrapText="1"/>
    </xf>
    <xf numFmtId="0" fontId="5" fillId="0" borderId="0" xfId="0" quotePrefix="1" applyFont="1" applyFill="1" applyAlignment="1">
      <alignment horizontal="justify" vertical="top" wrapText="1"/>
    </xf>
    <xf numFmtId="0" fontId="5" fillId="0" borderId="0" xfId="4" applyFont="1" applyFill="1" applyAlignment="1">
      <alignment horizontal="justify" vertical="top" wrapText="1"/>
    </xf>
    <xf numFmtId="0" fontId="47" fillId="0" borderId="0" xfId="0" applyFont="1"/>
    <xf numFmtId="10" fontId="5" fillId="0" borderId="0" xfId="1" applyNumberFormat="1" applyFont="1" applyFill="1" applyAlignment="1">
      <alignment horizontal="right"/>
    </xf>
    <xf numFmtId="0" fontId="5" fillId="0" borderId="0" xfId="0" applyFont="1" applyAlignment="1">
      <alignment wrapText="1"/>
    </xf>
    <xf numFmtId="0" fontId="5" fillId="0" borderId="0" xfId="0" applyFont="1" applyFill="1" applyAlignment="1">
      <alignment horizontal="justify" vertical="top" wrapText="1"/>
    </xf>
    <xf numFmtId="0" fontId="5" fillId="0" borderId="0" xfId="0" applyFont="1" applyFill="1" applyAlignment="1">
      <alignment horizontal="justify" vertical="top" wrapText="1"/>
    </xf>
    <xf numFmtId="0" fontId="16" fillId="0" borderId="0" xfId="0" applyFont="1" applyFill="1" applyBorder="1" applyAlignment="1">
      <alignment horizontal="center"/>
    </xf>
    <xf numFmtId="0" fontId="16" fillId="3" borderId="0" xfId="0" applyFont="1" applyFill="1" applyBorder="1"/>
    <xf numFmtId="0" fontId="32" fillId="0" borderId="0" xfId="0" applyFont="1" applyFill="1" applyBorder="1" applyAlignment="1">
      <alignment horizontal="right" vertical="top" wrapText="1"/>
    </xf>
    <xf numFmtId="0" fontId="7" fillId="0" borderId="0" xfId="0" applyFont="1" applyFill="1" applyBorder="1" applyAlignment="1">
      <alignment horizontal="right" vertical="top" wrapText="1"/>
    </xf>
    <xf numFmtId="1" fontId="32" fillId="0" borderId="0" xfId="0" applyNumberFormat="1" applyFont="1" applyFill="1" applyBorder="1" applyAlignment="1">
      <alignment horizontal="right"/>
    </xf>
    <xf numFmtId="1" fontId="7" fillId="0" borderId="0" xfId="0" applyNumberFormat="1" applyFont="1" applyFill="1" applyBorder="1" applyAlignment="1">
      <alignment horizontal="right"/>
    </xf>
    <xf numFmtId="1" fontId="32" fillId="0" borderId="0" xfId="0" applyNumberFormat="1" applyFont="1" applyFill="1" applyBorder="1" applyAlignment="1">
      <alignment horizontal="right" vertical="top" wrapText="1"/>
    </xf>
    <xf numFmtId="0" fontId="7" fillId="0" borderId="0" xfId="0" applyFont="1" applyFill="1" applyAlignment="1">
      <alignment horizontal="right" vertical="top"/>
    </xf>
    <xf numFmtId="167" fontId="7" fillId="0" borderId="0" xfId="1" applyNumberFormat="1" applyFont="1" applyFill="1" applyBorder="1" applyAlignment="1">
      <alignment horizontal="right" vertical="top"/>
    </xf>
    <xf numFmtId="1" fontId="32" fillId="0" borderId="0" xfId="0" applyNumberFormat="1" applyFont="1" applyFill="1" applyBorder="1" applyAlignment="1">
      <alignment horizontal="right" vertical="top"/>
    </xf>
    <xf numFmtId="0" fontId="20" fillId="0" borderId="0" xfId="0" applyFont="1" applyFill="1" applyAlignment="1"/>
    <xf numFmtId="0" fontId="32" fillId="0" borderId="0" xfId="0" applyFont="1" applyAlignment="1">
      <alignment horizontal="right" wrapText="1"/>
    </xf>
    <xf numFmtId="0" fontId="32" fillId="0" borderId="0" xfId="0" applyFont="1" applyBorder="1" applyAlignment="1">
      <alignment horizontal="right"/>
    </xf>
    <xf numFmtId="165" fontId="5" fillId="0" borderId="7" xfId="1" applyNumberFormat="1" applyFont="1" applyBorder="1" applyAlignment="1">
      <alignment horizontal="right"/>
    </xf>
    <xf numFmtId="165" fontId="5" fillId="0" borderId="3" xfId="1" applyNumberFormat="1" applyFont="1" applyBorder="1" applyAlignment="1">
      <alignment horizontal="right"/>
    </xf>
    <xf numFmtId="0" fontId="14" fillId="0" borderId="0" xfId="0" applyFont="1" applyBorder="1" applyAlignment="1">
      <alignment horizontal="left"/>
    </xf>
    <xf numFmtId="165" fontId="12" fillId="0" borderId="0" xfId="3" applyNumberFormat="1" applyFont="1" applyFill="1" applyBorder="1" applyAlignment="1">
      <alignment horizontal="right"/>
    </xf>
    <xf numFmtId="165" fontId="5" fillId="0" borderId="0" xfId="4" applyNumberFormat="1" applyFont="1" applyFill="1" applyBorder="1" applyAlignment="1">
      <alignment horizontal="right"/>
    </xf>
    <xf numFmtId="0" fontId="12" fillId="0" borderId="0" xfId="3" applyFont="1">
      <alignment horizontal="justify" vertical="top" wrapText="1"/>
    </xf>
    <xf numFmtId="0" fontId="47" fillId="0" borderId="0" xfId="0" applyFont="1" applyAlignment="1">
      <alignment vertical="center"/>
    </xf>
    <xf numFmtId="0" fontId="48" fillId="0" borderId="0" xfId="0" applyFont="1" applyAlignment="1">
      <alignment vertical="center" wrapText="1"/>
    </xf>
    <xf numFmtId="0" fontId="50" fillId="0" borderId="0" xfId="0" applyFont="1" applyAlignment="1">
      <alignment vertical="center" wrapText="1"/>
    </xf>
    <xf numFmtId="0" fontId="49" fillId="0" borderId="0" xfId="0" applyFont="1" applyAlignment="1">
      <alignment vertical="top" wrapText="1"/>
    </xf>
    <xf numFmtId="0" fontId="50" fillId="0" borderId="0" xfId="0" applyFont="1" applyAlignment="1">
      <alignment horizontal="right" vertical="center" wrapText="1"/>
    </xf>
    <xf numFmtId="3" fontId="50" fillId="0" borderId="0" xfId="0" applyNumberFormat="1" applyFont="1" applyAlignment="1">
      <alignment horizontal="right" vertical="center" wrapText="1"/>
    </xf>
    <xf numFmtId="0" fontId="50" fillId="0" borderId="0" xfId="0" applyFont="1" applyAlignment="1" applyProtection="1">
      <alignment vertical="center" wrapText="1"/>
      <protection locked="0"/>
    </xf>
    <xf numFmtId="0" fontId="49" fillId="0" borderId="0" xfId="0" applyFont="1" applyAlignment="1">
      <alignment horizontal="center" vertical="top" wrapText="1"/>
    </xf>
    <xf numFmtId="0" fontId="5" fillId="0" borderId="0" xfId="0" applyFont="1" applyFill="1" applyAlignment="1">
      <alignment horizontal="center" vertical="top" wrapText="1"/>
    </xf>
    <xf numFmtId="0" fontId="6" fillId="0" borderId="0" xfId="0" applyFont="1" applyFill="1" applyAlignment="1">
      <alignment horizontal="center" vertical="center"/>
    </xf>
    <xf numFmtId="0" fontId="14"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center"/>
    </xf>
    <xf numFmtId="0" fontId="0" fillId="0" borderId="0" xfId="0"/>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20" fillId="0" borderId="0" xfId="0" applyFont="1" applyFill="1" applyAlignment="1">
      <alignment horizontal="center"/>
    </xf>
    <xf numFmtId="0" fontId="20" fillId="0" borderId="0" xfId="0" applyFont="1" applyFill="1" applyAlignment="1">
      <alignment horizontal="center" vertical="top" wrapText="1"/>
    </xf>
    <xf numFmtId="0" fontId="24" fillId="0" borderId="1" xfId="0" applyFont="1" applyFill="1" applyBorder="1" applyAlignment="1">
      <alignment horizontal="center" vertical="top" wrapText="1"/>
    </xf>
    <xf numFmtId="0" fontId="24" fillId="0" borderId="0" xfId="0" applyFont="1" applyFill="1" applyAlignment="1">
      <alignment horizontal="center" vertical="top" wrapText="1"/>
    </xf>
    <xf numFmtId="0" fontId="3" fillId="0" borderId="0" xfId="0" applyFont="1" applyAlignment="1">
      <alignment wrapText="1"/>
    </xf>
    <xf numFmtId="0" fontId="0" fillId="0" borderId="0" xfId="0" applyAlignment="1">
      <alignment wrapText="1"/>
    </xf>
    <xf numFmtId="0" fontId="34" fillId="0" borderId="0" xfId="0" applyFont="1" applyFill="1" applyAlignment="1">
      <alignment horizontal="center" wrapText="1"/>
    </xf>
    <xf numFmtId="0" fontId="14" fillId="0" borderId="0" xfId="0" applyFont="1" applyFill="1" applyAlignment="1">
      <alignment horizontal="left"/>
    </xf>
    <xf numFmtId="0" fontId="6" fillId="0" borderId="0" xfId="0" applyFont="1" applyFill="1" applyAlignment="1">
      <alignment horizontal="left"/>
    </xf>
    <xf numFmtId="0" fontId="16" fillId="0" borderId="0" xfId="0" applyFont="1" applyFill="1" applyAlignment="1">
      <alignment horizontal="center"/>
    </xf>
    <xf numFmtId="0" fontId="12" fillId="0" borderId="0" xfId="3" applyFont="1" applyFill="1" applyAlignment="1">
      <alignment horizontal="left" vertical="top" wrapText="1"/>
    </xf>
    <xf numFmtId="0" fontId="5" fillId="0" borderId="0" xfId="0" applyFont="1" applyAlignment="1">
      <alignment horizontal="center"/>
    </xf>
    <xf numFmtId="0" fontId="3" fillId="0" borderId="0" xfId="0" applyFont="1" applyAlignment="1">
      <alignment horizontal="left"/>
    </xf>
    <xf numFmtId="0" fontId="12" fillId="0" borderId="0" xfId="3" applyFont="1" applyFill="1" applyAlignment="1">
      <alignment vertical="top" wrapText="1"/>
    </xf>
    <xf numFmtId="0" fontId="5" fillId="0" borderId="0" xfId="0" applyFont="1" applyFill="1" applyAlignment="1">
      <alignment horizontal="left" wrapText="1"/>
    </xf>
    <xf numFmtId="0" fontId="5" fillId="0" borderId="0" xfId="0" applyFont="1" applyFill="1" applyAlignment="1">
      <alignment horizontal="center"/>
    </xf>
    <xf numFmtId="0" fontId="12" fillId="0" borderId="0" xfId="3" applyFont="1" applyFill="1" applyAlignment="1">
      <alignment horizontal="justify" vertical="top" wrapText="1"/>
    </xf>
    <xf numFmtId="0" fontId="0" fillId="0" borderId="0" xfId="0"/>
    <xf numFmtId="0" fontId="7" fillId="0" borderId="0" xfId="0" applyFont="1" applyFill="1" applyAlignment="1">
      <alignment wrapText="1"/>
    </xf>
    <xf numFmtId="0" fontId="7" fillId="0" borderId="0" xfId="0" applyFont="1" applyAlignment="1">
      <alignment horizontal="right" vertical="center"/>
    </xf>
    <xf numFmtId="0" fontId="49" fillId="0" borderId="0" xfId="0" applyFont="1" applyAlignment="1">
      <alignment vertical="center" wrapText="1"/>
    </xf>
    <xf numFmtId="0" fontId="52" fillId="0" borderId="0" xfId="0" applyFont="1" applyFill="1" applyAlignment="1">
      <alignment vertical="center"/>
    </xf>
    <xf numFmtId="0" fontId="5" fillId="0" borderId="0" xfId="0" applyNumberFormat="1" applyFont="1" applyFill="1" applyAlignment="1">
      <alignment horizontal="center" vertical="center"/>
    </xf>
    <xf numFmtId="0" fontId="6" fillId="0" borderId="0" xfId="0" applyFont="1" applyFill="1" applyBorder="1" applyAlignment="1">
      <alignment horizontal="right" vertical="center"/>
    </xf>
    <xf numFmtId="1" fontId="6" fillId="0" borderId="0" xfId="1" applyNumberFormat="1" applyFont="1" applyFill="1" applyBorder="1" applyAlignment="1">
      <alignment horizontal="center" vertical="center"/>
    </xf>
    <xf numFmtId="0" fontId="6" fillId="0" borderId="0" xfId="0" applyFont="1" applyFill="1" applyBorder="1" applyAlignment="1">
      <alignment horizontal="center" vertical="center"/>
    </xf>
    <xf numFmtId="0" fontId="53" fillId="0" borderId="0" xfId="0" applyFont="1"/>
    <xf numFmtId="0" fontId="51" fillId="0" borderId="0" xfId="0" applyFont="1" applyAlignment="1">
      <alignment vertical="center" wrapText="1"/>
    </xf>
    <xf numFmtId="0" fontId="23" fillId="0" borderId="0" xfId="0" applyFont="1" applyFill="1" applyAlignment="1">
      <alignment vertical="center"/>
    </xf>
    <xf numFmtId="165" fontId="5" fillId="0" borderId="3" xfId="1" applyNumberFormat="1" applyFont="1" applyFill="1" applyBorder="1"/>
    <xf numFmtId="0" fontId="5" fillId="0" borderId="0" xfId="0" applyFont="1" applyFill="1" applyAlignment="1">
      <alignment vertical="center"/>
    </xf>
    <xf numFmtId="0" fontId="6" fillId="0" borderId="0" xfId="0" applyFont="1" applyFill="1" applyAlignment="1">
      <alignment vertical="center"/>
    </xf>
    <xf numFmtId="38" fontId="5" fillId="0" borderId="0" xfId="0" applyNumberFormat="1" applyFont="1" applyFill="1" applyBorder="1" applyAlignment="1">
      <alignment horizontal="right" vertical="center"/>
    </xf>
    <xf numFmtId="0" fontId="5" fillId="0" borderId="0" xfId="0" applyFont="1" applyFill="1" applyBorder="1" applyAlignment="1">
      <alignment horizontal="right" vertical="center"/>
    </xf>
    <xf numFmtId="38" fontId="5" fillId="0" borderId="0" xfId="0" applyNumberFormat="1" applyFont="1" applyFill="1" applyBorder="1" applyAlignment="1">
      <alignment vertical="center"/>
    </xf>
    <xf numFmtId="165" fontId="5" fillId="0" borderId="0" xfId="1" applyNumberFormat="1" applyFont="1" applyFill="1" applyBorder="1" applyAlignment="1">
      <alignment vertical="center"/>
    </xf>
    <xf numFmtId="165" fontId="5" fillId="0" borderId="0" xfId="0" applyNumberFormat="1" applyFont="1" applyFill="1" applyAlignment="1">
      <alignment vertical="center"/>
    </xf>
    <xf numFmtId="0" fontId="5" fillId="0" borderId="0" xfId="0" applyFont="1" applyFill="1" applyAlignment="1">
      <alignment horizontal="justify" vertical="center" wrapText="1"/>
    </xf>
    <xf numFmtId="38" fontId="5" fillId="0" borderId="0" xfId="0" applyNumberFormat="1" applyFont="1" applyFill="1" applyAlignment="1">
      <alignment horizontal="center" vertical="center"/>
    </xf>
    <xf numFmtId="165" fontId="6" fillId="0" borderId="3" xfId="1" applyNumberFormat="1" applyFont="1" applyFill="1" applyBorder="1" applyAlignment="1">
      <alignment vertical="center"/>
    </xf>
    <xf numFmtId="165" fontId="6" fillId="0" borderId="0" xfId="0" applyNumberFormat="1" applyFont="1" applyFill="1" applyAlignment="1">
      <alignment vertical="center"/>
    </xf>
    <xf numFmtId="0" fontId="44" fillId="0" borderId="0" xfId="0" applyFont="1" applyFill="1" applyAlignment="1">
      <alignment vertical="center"/>
    </xf>
    <xf numFmtId="0" fontId="6" fillId="0" borderId="0" xfId="2" applyFont="1" applyFill="1" applyAlignment="1" applyProtection="1">
      <alignment horizontal="left" vertical="center"/>
    </xf>
    <xf numFmtId="165" fontId="5" fillId="0" borderId="0" xfId="1" applyNumberFormat="1" applyFont="1" applyFill="1" applyBorder="1" applyAlignment="1">
      <alignment horizontal="right" vertical="center"/>
    </xf>
    <xf numFmtId="0" fontId="5" fillId="0" borderId="0" xfId="0" applyFont="1" applyFill="1" applyAlignment="1">
      <alignment horizontal="left" vertical="center"/>
    </xf>
    <xf numFmtId="165" fontId="5" fillId="0" borderId="0" xfId="0" applyNumberFormat="1" applyFont="1" applyFill="1" applyAlignment="1">
      <alignment horizontal="center" vertical="center"/>
    </xf>
    <xf numFmtId="0" fontId="6" fillId="0" borderId="0" xfId="0" quotePrefix="1" applyFont="1" applyFill="1" applyAlignment="1">
      <alignment horizontal="left" vertical="center"/>
    </xf>
    <xf numFmtId="165" fontId="5" fillId="0" borderId="0" xfId="1" applyNumberFormat="1" applyFont="1" applyFill="1" applyAlignment="1">
      <alignment vertical="center"/>
    </xf>
    <xf numFmtId="0" fontId="3" fillId="0" borderId="0" xfId="0" applyFont="1" applyFill="1" applyAlignment="1">
      <alignment vertical="center"/>
    </xf>
    <xf numFmtId="0" fontId="1" fillId="0" borderId="0" xfId="0" applyFont="1" applyAlignment="1">
      <alignment wrapText="1"/>
    </xf>
    <xf numFmtId="165" fontId="6" fillId="0" borderId="0" xfId="1" applyNumberFormat="1" applyFont="1" applyFill="1" applyBorder="1" applyAlignment="1">
      <alignment vertical="center"/>
    </xf>
    <xf numFmtId="165" fontId="3" fillId="0" borderId="0" xfId="1" applyNumberFormat="1" applyFont="1" applyFill="1" applyAlignment="1"/>
    <xf numFmtId="37" fontId="5" fillId="0" borderId="0" xfId="1" applyNumberFormat="1" applyFont="1" applyFill="1" applyBorder="1" applyAlignment="1"/>
    <xf numFmtId="0" fontId="3" fillId="0" borderId="0" xfId="0" applyFont="1" applyFill="1" applyAlignment="1">
      <alignment horizontal="center" vertical="center"/>
    </xf>
    <xf numFmtId="0" fontId="12" fillId="0" borderId="0" xfId="3" applyFont="1" applyAlignment="1">
      <alignment horizontal="center" vertical="center"/>
    </xf>
    <xf numFmtId="0" fontId="11" fillId="0" borderId="0" xfId="0" applyFont="1" applyFill="1"/>
    <xf numFmtId="0" fontId="0" fillId="0" borderId="0" xfId="0" applyAlignment="1">
      <alignment horizontal="center" wrapText="1"/>
    </xf>
    <xf numFmtId="0" fontId="20" fillId="0" borderId="0" xfId="0" applyFont="1" applyAlignment="1">
      <alignment horizontal="center" vertical="center" wrapText="1"/>
    </xf>
    <xf numFmtId="0" fontId="34" fillId="0" borderId="0" xfId="0" applyFont="1" applyAlignment="1">
      <alignment horizontal="center" vertical="center" wrapText="1"/>
    </xf>
    <xf numFmtId="0" fontId="20" fillId="0" borderId="0" xfId="0" applyFont="1" applyAlignment="1">
      <alignment vertical="center" wrapText="1"/>
    </xf>
    <xf numFmtId="0" fontId="34" fillId="0" borderId="0" xfId="0" applyFont="1" applyAlignment="1">
      <alignment vertical="center" wrapText="1"/>
    </xf>
    <xf numFmtId="165" fontId="53" fillId="0" borderId="0" xfId="0" applyNumberFormat="1" applyFont="1" applyBorder="1"/>
    <xf numFmtId="165" fontId="20" fillId="0" borderId="0" xfId="0" applyNumberFormat="1" applyFont="1" applyFill="1" applyBorder="1" applyAlignment="1">
      <alignment horizontal="center"/>
    </xf>
    <xf numFmtId="0" fontId="0" fillId="0" borderId="0" xfId="0" applyBorder="1"/>
    <xf numFmtId="0" fontId="53" fillId="0" borderId="0" xfId="0" applyFont="1" applyBorder="1"/>
    <xf numFmtId="0" fontId="5" fillId="0" borderId="0" xfId="0" applyFont="1" applyAlignment="1">
      <alignment horizontal="left"/>
    </xf>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6" fillId="0" borderId="0" xfId="0" applyFont="1" applyFill="1" applyAlignment="1">
      <alignment horizontal="center" wrapText="1"/>
    </xf>
    <xf numFmtId="0" fontId="5" fillId="0" borderId="0" xfId="0" applyFont="1" applyFill="1" applyAlignment="1">
      <alignment horizontal="center" vertical="top" wrapText="1"/>
    </xf>
    <xf numFmtId="0" fontId="14" fillId="0" borderId="1" xfId="0" applyFont="1" applyFill="1" applyBorder="1" applyAlignment="1">
      <alignment horizontal="left"/>
    </xf>
    <xf numFmtId="0" fontId="24" fillId="0" borderId="0" xfId="0" applyFont="1" applyFill="1" applyAlignment="1">
      <alignment horizontal="center" vertical="top" wrapText="1"/>
    </xf>
    <xf numFmtId="0" fontId="24" fillId="0" borderId="1" xfId="0" applyFont="1" applyFill="1" applyBorder="1" applyAlignment="1">
      <alignment horizontal="center" vertical="top" wrapText="1"/>
    </xf>
    <xf numFmtId="0" fontId="5" fillId="0" borderId="0" xfId="0" applyFont="1" applyAlignment="1">
      <alignment vertical="top" wrapText="1"/>
    </xf>
    <xf numFmtId="0" fontId="0" fillId="0" borderId="0" xfId="0" applyAlignment="1">
      <alignment vertical="top" wrapText="1"/>
    </xf>
    <xf numFmtId="0" fontId="6" fillId="0" borderId="0" xfId="0" applyFont="1" applyFill="1" applyAlignment="1">
      <alignment horizontal="left"/>
    </xf>
    <xf numFmtId="0" fontId="3" fillId="0" borderId="0" xfId="0" applyFont="1" applyAlignment="1"/>
    <xf numFmtId="0" fontId="6" fillId="0" borderId="0" xfId="0" applyFont="1" applyFill="1" applyBorder="1" applyAlignment="1">
      <alignment horizontal="center"/>
    </xf>
    <xf numFmtId="0" fontId="5" fillId="0" borderId="0" xfId="0" applyFont="1" applyAlignment="1">
      <alignment horizontal="center"/>
    </xf>
    <xf numFmtId="0" fontId="12" fillId="0" borderId="0" xfId="3" applyFont="1" applyAlignment="1">
      <alignment horizontal="justify" vertical="top" wrapText="1"/>
    </xf>
    <xf numFmtId="0" fontId="5" fillId="0" borderId="0" xfId="0" applyFont="1" applyFill="1" applyAlignment="1">
      <alignment horizontal="center"/>
    </xf>
    <xf numFmtId="0" fontId="12" fillId="0" borderId="0" xfId="3" applyFont="1" applyFill="1" applyAlignment="1">
      <alignment horizontal="justify" vertical="top" wrapText="1"/>
    </xf>
    <xf numFmtId="0" fontId="6" fillId="0" borderId="0" xfId="0" applyFont="1" applyAlignment="1">
      <alignment horizontal="left" vertical="top"/>
    </xf>
    <xf numFmtId="0" fontId="13" fillId="0" borderId="0" xfId="0" applyFont="1" applyAlignment="1">
      <alignment horizontal="justify" vertical="top" wrapText="1"/>
    </xf>
    <xf numFmtId="0" fontId="0" fillId="0" borderId="0" xfId="0"/>
    <xf numFmtId="0" fontId="5" fillId="0" borderId="0" xfId="0" applyFont="1" applyAlignment="1">
      <alignment horizontal="left"/>
    </xf>
    <xf numFmtId="0" fontId="5" fillId="0" borderId="0" xfId="0" applyFont="1" applyAlignment="1">
      <alignment horizontal="left" vertical="top" wrapText="1"/>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6" fillId="0" borderId="0" xfId="0" applyFont="1" applyFill="1" applyAlignment="1">
      <alignment horizontal="justify" vertical="top" wrapText="1"/>
    </xf>
    <xf numFmtId="0" fontId="5" fillId="0" borderId="0" xfId="0" applyFont="1" applyFill="1" applyAlignment="1">
      <alignment horizontal="left" vertical="top" wrapText="1"/>
    </xf>
    <xf numFmtId="0" fontId="6" fillId="0" borderId="0" xfId="0" applyFont="1" applyFill="1" applyAlignment="1">
      <alignment horizontal="left" vertical="top" wrapText="1"/>
    </xf>
    <xf numFmtId="0" fontId="6" fillId="0" borderId="0" xfId="0" applyFont="1" applyFill="1" applyAlignment="1">
      <alignment horizontal="left"/>
    </xf>
    <xf numFmtId="0" fontId="5" fillId="0" borderId="0" xfId="0" applyFont="1" applyFill="1" applyAlignment="1">
      <alignment horizontal="left" vertical="top"/>
    </xf>
    <xf numFmtId="0" fontId="12" fillId="0" borderId="0" xfId="3" applyFont="1" applyAlignment="1">
      <alignment horizontal="left" vertical="top" wrapText="1"/>
    </xf>
    <xf numFmtId="0" fontId="6" fillId="0" borderId="0" xfId="0" applyFont="1" applyFill="1" applyBorder="1" applyAlignment="1">
      <alignment horizontal="center"/>
    </xf>
    <xf numFmtId="0" fontId="5" fillId="0" borderId="0" xfId="0" applyFont="1" applyAlignment="1">
      <alignment horizontal="center"/>
    </xf>
    <xf numFmtId="0" fontId="12" fillId="0" borderId="0" xfId="3" applyFont="1" applyAlignment="1">
      <alignment horizontal="justify" vertical="top" wrapText="1"/>
    </xf>
    <xf numFmtId="0" fontId="5" fillId="0" borderId="0" xfId="0" applyFont="1" applyAlignment="1">
      <alignment horizontal="justify"/>
    </xf>
    <xf numFmtId="0" fontId="12" fillId="0" borderId="0" xfId="3" applyFont="1" applyFill="1" applyAlignment="1">
      <alignment horizontal="left" vertical="top"/>
    </xf>
    <xf numFmtId="0" fontId="5" fillId="0" borderId="0" xfId="0" applyFont="1" applyFill="1" applyAlignment="1">
      <alignment horizontal="center"/>
    </xf>
    <xf numFmtId="0" fontId="54" fillId="0" borderId="0" xfId="0" applyFont="1"/>
    <xf numFmtId="0" fontId="0" fillId="0" borderId="0" xfId="0" applyAlignment="1"/>
    <xf numFmtId="49" fontId="5" fillId="0" borderId="0" xfId="0" applyNumberFormat="1" applyFont="1" applyFill="1" applyAlignment="1">
      <alignment horizontal="left"/>
    </xf>
    <xf numFmtId="49" fontId="6" fillId="0" borderId="0" xfId="0" applyNumberFormat="1" applyFont="1" applyFill="1" applyAlignment="1">
      <alignment horizontal="left" vertical="top"/>
    </xf>
    <xf numFmtId="0" fontId="55" fillId="0" borderId="0" xfId="0" applyFont="1" applyAlignment="1"/>
    <xf numFmtId="0" fontId="4" fillId="0" borderId="0" xfId="1" applyNumberFormat="1" applyFont="1" applyFill="1" applyAlignment="1">
      <alignment horizontal="center"/>
    </xf>
    <xf numFmtId="0" fontId="54" fillId="0" borderId="0" xfId="0" applyFont="1" applyFill="1"/>
    <xf numFmtId="0" fontId="5" fillId="0" borderId="0" xfId="0" applyFont="1" applyAlignment="1">
      <alignment horizontal="left"/>
    </xf>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5" fillId="0" borderId="0" xfId="0" applyFont="1" applyFill="1" applyAlignment="1">
      <alignment horizontal="left" vertical="top" wrapText="1"/>
    </xf>
    <xf numFmtId="0" fontId="20" fillId="0" borderId="0" xfId="0" applyFont="1" applyFill="1" applyAlignment="1">
      <alignment horizontal="center"/>
    </xf>
    <xf numFmtId="0" fontId="12" fillId="0" borderId="0" xfId="3" applyFont="1" applyAlignment="1">
      <alignment horizontal="justify" vertical="top" wrapText="1"/>
    </xf>
    <xf numFmtId="0" fontId="0" fillId="0" borderId="0" xfId="0"/>
    <xf numFmtId="0" fontId="5" fillId="0" borderId="0" xfId="0" applyFont="1" applyFill="1" applyAlignment="1">
      <alignment wrapText="1"/>
    </xf>
    <xf numFmtId="0" fontId="6" fillId="0" borderId="0" xfId="0" applyFont="1" applyFill="1" applyBorder="1" applyAlignment="1">
      <alignment horizontal="center"/>
    </xf>
    <xf numFmtId="0" fontId="5" fillId="0" borderId="0" xfId="0" applyFont="1" applyAlignment="1">
      <alignment horizontal="center"/>
    </xf>
    <xf numFmtId="0" fontId="5" fillId="0" borderId="0" xfId="0" applyFont="1" applyFill="1" applyAlignment="1">
      <alignment horizontal="center"/>
    </xf>
    <xf numFmtId="0" fontId="56" fillId="0" borderId="0" xfId="0" applyFont="1" applyFill="1"/>
    <xf numFmtId="0" fontId="56" fillId="0" borderId="0" xfId="0" applyFont="1"/>
    <xf numFmtId="0" fontId="5" fillId="0" borderId="0" xfId="0" applyFont="1" applyAlignment="1">
      <alignment horizontal="left" vertical="top"/>
    </xf>
    <xf numFmtId="166" fontId="5" fillId="0" borderId="0" xfId="0" applyNumberFormat="1" applyFont="1" applyBorder="1"/>
    <xf numFmtId="0" fontId="5" fillId="0" borderId="0" xfId="0" applyFont="1" applyAlignment="1">
      <alignment vertical="top"/>
    </xf>
    <xf numFmtId="166" fontId="5" fillId="0" borderId="0" xfId="1" applyNumberFormat="1" applyFont="1" applyFill="1" applyBorder="1"/>
    <xf numFmtId="0" fontId="54" fillId="0" borderId="0" xfId="0" applyFont="1" applyFill="1" applyAlignment="1">
      <alignment horizontal="left" vertical="top"/>
    </xf>
    <xf numFmtId="0" fontId="14" fillId="0" borderId="0" xfId="0" applyFont="1" applyAlignment="1">
      <alignment horizontal="left"/>
    </xf>
    <xf numFmtId="0" fontId="49" fillId="0" borderId="0" xfId="0" applyFont="1" applyFill="1" applyBorder="1" applyAlignment="1">
      <alignment horizontal="left" vertical="top" wrapText="1"/>
    </xf>
    <xf numFmtId="0" fontId="54" fillId="0" borderId="0" xfId="0" applyFont="1" applyFill="1" applyAlignment="1">
      <alignment horizontal="left"/>
    </xf>
    <xf numFmtId="0" fontId="5" fillId="0" borderId="0" xfId="0" applyFont="1" applyAlignment="1">
      <alignment vertical="center"/>
    </xf>
    <xf numFmtId="0" fontId="6" fillId="0" borderId="0" xfId="0" applyFont="1" applyAlignment="1">
      <alignment vertical="center"/>
    </xf>
    <xf numFmtId="165" fontId="5" fillId="0" borderId="1" xfId="0" applyNumberFormat="1" applyFont="1" applyFill="1" applyBorder="1" applyAlignment="1"/>
    <xf numFmtId="0" fontId="55" fillId="0" borderId="0" xfId="0" applyFont="1"/>
    <xf numFmtId="0" fontId="6" fillId="0" borderId="0" xfId="0" applyFont="1" applyFill="1" applyBorder="1" applyAlignment="1"/>
    <xf numFmtId="0" fontId="0" fillId="0" borderId="1" xfId="0" applyBorder="1" applyAlignment="1"/>
    <xf numFmtId="0" fontId="5" fillId="0" borderId="1" xfId="0" applyFont="1" applyFill="1" applyBorder="1" applyAlignment="1"/>
    <xf numFmtId="0" fontId="6" fillId="0" borderId="1" xfId="0" applyFont="1" applyFill="1" applyBorder="1" applyAlignment="1"/>
    <xf numFmtId="165" fontId="3" fillId="0" borderId="1" xfId="1" applyNumberFormat="1" applyFont="1" applyFill="1" applyBorder="1"/>
    <xf numFmtId="0" fontId="6" fillId="0" borderId="0" xfId="0" applyFont="1" applyFill="1" applyBorder="1" applyAlignment="1">
      <alignment horizontal="center" vertical="top"/>
    </xf>
    <xf numFmtId="0" fontId="5" fillId="0" borderId="0" xfId="0" applyFont="1" applyFill="1" applyBorder="1" applyAlignment="1"/>
    <xf numFmtId="0" fontId="6" fillId="0" borderId="0" xfId="1" applyNumberFormat="1" applyFont="1" applyFill="1" applyAlignment="1">
      <alignment horizontal="center"/>
    </xf>
    <xf numFmtId="0" fontId="57"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54" fillId="0" borderId="0" xfId="0" applyFont="1" applyAlignment="1">
      <alignment horizontal="left"/>
    </xf>
    <xf numFmtId="0" fontId="12" fillId="0" borderId="0" xfId="3" applyFont="1" applyAlignment="1">
      <alignment horizontal="left" vertical="top"/>
    </xf>
    <xf numFmtId="0" fontId="57" fillId="0" borderId="0" xfId="3" applyFont="1" applyAlignment="1">
      <alignment horizontal="left" vertical="top" wrapText="1"/>
    </xf>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5" fillId="0" borderId="0" xfId="0" applyFont="1" applyFill="1" applyAlignment="1">
      <alignment horizontal="left" vertical="top" wrapText="1"/>
    </xf>
    <xf numFmtId="0" fontId="47" fillId="0" borderId="0" xfId="0" applyFont="1" applyAlignment="1">
      <alignment vertical="center" wrapText="1"/>
    </xf>
    <xf numFmtId="0" fontId="20" fillId="0" borderId="0" xfId="0" applyFont="1" applyFill="1" applyAlignment="1">
      <alignment horizontal="center" vertical="top" wrapText="1"/>
    </xf>
    <xf numFmtId="0" fontId="20" fillId="0" borderId="0" xfId="0" applyFont="1" applyFill="1" applyAlignment="1">
      <alignment horizontal="center" vertical="top"/>
    </xf>
    <xf numFmtId="0" fontId="5" fillId="0" borderId="0" xfId="0" applyFont="1" applyFill="1" applyAlignment="1">
      <alignment horizontal="center"/>
    </xf>
    <xf numFmtId="0" fontId="5" fillId="0" borderId="0" xfId="0" applyFont="1" applyFill="1" applyAlignment="1">
      <alignment horizontal="left" wrapText="1"/>
    </xf>
    <xf numFmtId="0" fontId="12" fillId="0" borderId="0" xfId="3" applyFont="1" applyFill="1" applyAlignment="1">
      <alignment horizontal="justify" vertical="top" wrapText="1"/>
    </xf>
    <xf numFmtId="0" fontId="0" fillId="0" borderId="0" xfId="0"/>
    <xf numFmtId="0" fontId="5" fillId="0" borderId="0" xfId="0" applyFont="1" applyFill="1" applyAlignment="1">
      <alignment wrapText="1"/>
    </xf>
    <xf numFmtId="0" fontId="5" fillId="0" borderId="0" xfId="0" applyFont="1" applyAlignment="1">
      <alignment horizontal="center"/>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6" fillId="0" borderId="0" xfId="0" applyFont="1" applyFill="1" applyAlignment="1">
      <alignment horizontal="justify" vertical="top" wrapText="1"/>
    </xf>
    <xf numFmtId="0" fontId="5" fillId="0" borderId="0" xfId="0" applyFont="1" applyFill="1" applyAlignment="1">
      <alignment horizontal="left" vertical="top" wrapText="1"/>
    </xf>
    <xf numFmtId="0" fontId="20" fillId="0" borderId="0" xfId="0" applyFont="1" applyFill="1" applyAlignment="1">
      <alignment horizontal="center" wrapText="1"/>
    </xf>
    <xf numFmtId="0" fontId="32" fillId="0" borderId="0" xfId="0" applyFont="1" applyFill="1" applyAlignment="1">
      <alignment horizontal="center" vertical="top" wrapText="1"/>
    </xf>
    <xf numFmtId="0" fontId="6" fillId="0" borderId="0" xfId="0" applyFont="1" applyFill="1" applyAlignment="1">
      <alignment horizontal="left"/>
    </xf>
    <xf numFmtId="0" fontId="6" fillId="0" borderId="0" xfId="2" applyFont="1" applyFill="1" applyAlignment="1" applyProtection="1">
      <alignment horizontal="left" vertical="top" wrapText="1"/>
    </xf>
    <xf numFmtId="0" fontId="12" fillId="0" borderId="0" xfId="3" applyFont="1" applyFill="1" applyAlignment="1">
      <alignment horizontal="left" vertical="top"/>
    </xf>
    <xf numFmtId="0" fontId="5" fillId="0" borderId="0" xfId="0" applyFont="1" applyFill="1" applyAlignment="1">
      <alignment horizontal="center"/>
    </xf>
    <xf numFmtId="0" fontId="12" fillId="0" borderId="0" xfId="3" applyFont="1" applyFill="1" applyAlignment="1">
      <alignment horizontal="justify" vertical="top" wrapText="1"/>
    </xf>
    <xf numFmtId="0" fontId="3" fillId="0" borderId="0" xfId="0" applyFont="1" applyFill="1" applyAlignment="1">
      <alignment horizontal="justify" vertical="top"/>
    </xf>
    <xf numFmtId="0" fontId="6" fillId="0" borderId="0" xfId="0" applyFont="1" applyFill="1" applyBorder="1" applyAlignment="1">
      <alignment horizontal="center"/>
    </xf>
    <xf numFmtId="0" fontId="5" fillId="0" borderId="0" xfId="0" applyFont="1" applyFill="1" applyAlignment="1">
      <alignment horizontal="center" vertical="top"/>
    </xf>
    <xf numFmtId="0" fontId="14" fillId="0" borderId="0" xfId="0" quotePrefix="1" applyFont="1" applyFill="1" applyBorder="1" applyAlignment="1">
      <alignment horizontal="left" vertical="top"/>
    </xf>
    <xf numFmtId="0" fontId="14" fillId="0" borderId="0" xfId="0" quotePrefix="1" applyFont="1" applyFill="1" applyBorder="1" applyAlignment="1">
      <alignment horizontal="left" vertical="top" wrapText="1"/>
    </xf>
    <xf numFmtId="0" fontId="5" fillId="0" borderId="0" xfId="0" applyFont="1" applyBorder="1" applyAlignment="1">
      <alignment wrapText="1"/>
    </xf>
    <xf numFmtId="0" fontId="14" fillId="0" borderId="0" xfId="0" quotePrefix="1" applyFont="1" applyBorder="1" applyAlignment="1">
      <alignment horizontal="justify"/>
    </xf>
    <xf numFmtId="0" fontId="6" fillId="0" borderId="0" xfId="0" applyFont="1" applyBorder="1" applyAlignment="1"/>
    <xf numFmtId="0" fontId="13" fillId="4" borderId="0" xfId="0" applyFont="1" applyFill="1" applyAlignment="1">
      <alignment horizontal="left" vertical="top" wrapText="1"/>
    </xf>
    <xf numFmtId="0" fontId="6" fillId="0" borderId="0" xfId="2" applyFont="1" applyFill="1" applyAlignment="1" applyProtection="1">
      <alignment vertical="top" wrapText="1"/>
    </xf>
    <xf numFmtId="0" fontId="60" fillId="0" borderId="0" xfId="0" applyFont="1" applyAlignment="1">
      <alignment wrapText="1"/>
    </xf>
    <xf numFmtId="0" fontId="61" fillId="0" borderId="0" xfId="0" applyFont="1" applyFill="1" applyAlignment="1">
      <alignment horizontal="left" vertical="top"/>
    </xf>
    <xf numFmtId="0" fontId="61" fillId="0" borderId="1" xfId="0" applyFont="1" applyBorder="1" applyAlignment="1">
      <alignment horizontal="left" vertical="top"/>
    </xf>
    <xf numFmtId="0" fontId="14" fillId="0" borderId="0" xfId="0" quotePrefix="1" applyFont="1" applyBorder="1" applyAlignment="1">
      <alignment horizontal="right"/>
    </xf>
    <xf numFmtId="0" fontId="20" fillId="0" borderId="0" xfId="0" applyFont="1" applyFill="1" applyAlignment="1">
      <alignment horizontal="right"/>
    </xf>
    <xf numFmtId="0" fontId="61" fillId="0" borderId="1" xfId="0" quotePrefix="1" applyFont="1" applyBorder="1" applyAlignment="1">
      <alignment horizontal="left" vertical="top" wrapText="1"/>
    </xf>
    <xf numFmtId="0" fontId="61" fillId="0" borderId="1" xfId="0" quotePrefix="1" applyFont="1" applyBorder="1" applyAlignment="1">
      <alignment horizontal="right"/>
    </xf>
    <xf numFmtId="0" fontId="6" fillId="0" borderId="0" xfId="0" quotePrefix="1" applyFont="1" applyFill="1" applyAlignment="1">
      <alignment horizontal="right" vertical="top"/>
    </xf>
    <xf numFmtId="0" fontId="13" fillId="0" borderId="0" xfId="0" applyFont="1" applyBorder="1" applyAlignment="1"/>
    <xf numFmtId="0" fontId="47" fillId="0" borderId="0" xfId="0" applyFont="1" applyAlignment="1">
      <alignment wrapText="1"/>
    </xf>
    <xf numFmtId="49" fontId="6" fillId="0" borderId="0" xfId="0" applyNumberFormat="1" applyFont="1" applyFill="1" applyAlignment="1">
      <alignment horizontal="right"/>
    </xf>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20" fillId="0" borderId="0" xfId="0" applyFont="1" applyFill="1" applyAlignment="1">
      <alignment horizontal="center"/>
    </xf>
    <xf numFmtId="0" fontId="20" fillId="0" borderId="0" xfId="0" applyFont="1" applyFill="1" applyAlignment="1">
      <alignment horizontal="center" vertical="top" wrapText="1"/>
    </xf>
    <xf numFmtId="0" fontId="20" fillId="0" borderId="0" xfId="0" applyFont="1" applyFill="1" applyAlignment="1">
      <alignment horizontal="center" wrapText="1"/>
    </xf>
    <xf numFmtId="0" fontId="14" fillId="0" borderId="0" xfId="0" applyFont="1" applyFill="1" applyAlignment="1">
      <alignment horizontal="left"/>
    </xf>
    <xf numFmtId="0" fontId="5" fillId="0" borderId="0" xfId="0" applyFont="1" applyAlignment="1">
      <alignment vertical="top" wrapText="1"/>
    </xf>
    <xf numFmtId="0" fontId="6" fillId="0" borderId="0" xfId="0" applyFont="1" applyFill="1" applyAlignment="1">
      <alignment horizontal="left"/>
    </xf>
    <xf numFmtId="0" fontId="6" fillId="0" borderId="0" xfId="0" applyFont="1" applyBorder="1" applyAlignment="1">
      <alignment horizontal="center"/>
    </xf>
    <xf numFmtId="0" fontId="5" fillId="0" borderId="0" xfId="0" applyFont="1" applyFill="1" applyAlignment="1">
      <alignment horizontal="center"/>
    </xf>
    <xf numFmtId="0" fontId="5" fillId="0" borderId="0" xfId="0" applyFont="1" applyFill="1" applyBorder="1" applyAlignment="1">
      <alignment horizontal="left"/>
    </xf>
    <xf numFmtId="0" fontId="12" fillId="0" borderId="0" xfId="3" applyFont="1" applyFill="1" applyAlignment="1">
      <alignment horizontal="justify" vertical="top" wrapText="1"/>
    </xf>
    <xf numFmtId="0" fontId="0" fillId="0" borderId="0" xfId="0"/>
    <xf numFmtId="0" fontId="34" fillId="0" borderId="0" xfId="0" applyFont="1" applyFill="1" applyAlignment="1">
      <alignment horizontal="center" wrapText="1"/>
    </xf>
    <xf numFmtId="0" fontId="12" fillId="0" borderId="0" xfId="3" applyFont="1" applyFill="1" applyAlignment="1">
      <alignment horizontal="left" vertical="top" wrapText="1"/>
    </xf>
    <xf numFmtId="0" fontId="18" fillId="0" borderId="0" xfId="3" applyFont="1" applyFill="1" applyAlignment="1">
      <alignment horizontal="left" vertical="top" wrapText="1"/>
    </xf>
    <xf numFmtId="0" fontId="6" fillId="0" borderId="0" xfId="4" applyFont="1" applyFill="1" applyAlignment="1">
      <alignment horizontal="left" vertical="top"/>
    </xf>
    <xf numFmtId="0" fontId="5" fillId="0" borderId="0" xfId="4" applyFont="1" applyFill="1" applyAlignment="1">
      <alignment horizontal="left"/>
    </xf>
    <xf numFmtId="0" fontId="3" fillId="0" borderId="0" xfId="4" applyFont="1" applyFill="1" applyBorder="1" applyAlignment="1">
      <alignment horizontal="left" vertical="top"/>
    </xf>
    <xf numFmtId="0" fontId="5" fillId="0" borderId="0" xfId="4" applyFont="1" applyFill="1" applyAlignment="1">
      <alignment horizontal="left" vertical="top"/>
    </xf>
    <xf numFmtId="0" fontId="12" fillId="0" borderId="0" xfId="3" applyFont="1" applyFill="1" applyAlignment="1">
      <alignment horizontal="left"/>
    </xf>
    <xf numFmtId="0" fontId="12" fillId="0" borderId="0" xfId="3" applyFont="1" applyFill="1" applyBorder="1">
      <alignment horizontal="justify" vertical="top" wrapText="1"/>
    </xf>
    <xf numFmtId="0" fontId="18" fillId="0" borderId="0" xfId="3" applyFont="1" applyFill="1" applyAlignment="1">
      <alignment horizontal="left" vertical="top"/>
    </xf>
    <xf numFmtId="0" fontId="3" fillId="0" borderId="0" xfId="0" applyFont="1" applyFill="1" applyAlignment="1">
      <alignment horizontal="right"/>
    </xf>
    <xf numFmtId="0" fontId="16" fillId="0" borderId="1" xfId="0" applyFont="1" applyFill="1" applyBorder="1" applyAlignment="1">
      <alignment horizontal="right"/>
    </xf>
    <xf numFmtId="0" fontId="16" fillId="0" borderId="0" xfId="0" applyFont="1" applyFill="1" applyAlignment="1">
      <alignment horizontal="right"/>
    </xf>
    <xf numFmtId="0" fontId="14" fillId="0" borderId="0" xfId="0" quotePrefix="1" applyFont="1" applyFill="1" applyBorder="1" applyAlignment="1">
      <alignment horizontal="right"/>
    </xf>
    <xf numFmtId="0" fontId="32" fillId="0" borderId="0" xfId="0" applyFont="1" applyAlignment="1">
      <alignment horizontal="right" indent="2"/>
    </xf>
    <xf numFmtId="0" fontId="20" fillId="0" borderId="0" xfId="0" applyFont="1" applyFill="1" applyAlignment="1">
      <alignment horizontal="right" vertical="top" wrapText="1"/>
    </xf>
    <xf numFmtId="165" fontId="6" fillId="0" borderId="0" xfId="1" applyNumberFormat="1" applyFont="1" applyFill="1" applyBorder="1" applyAlignment="1">
      <alignment horizontal="right" vertical="justify"/>
    </xf>
    <xf numFmtId="165" fontId="6" fillId="0" borderId="0" xfId="0" applyNumberFormat="1" applyFont="1" applyFill="1" applyBorder="1"/>
    <xf numFmtId="0" fontId="57" fillId="0" borderId="0" xfId="0" applyFont="1" applyFill="1" applyAlignment="1">
      <alignment horizontal="justify" vertical="top" wrapText="1"/>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xf>
    <xf numFmtId="0" fontId="20" fillId="0" borderId="0" xfId="0" applyFont="1" applyFill="1" applyAlignment="1">
      <alignment horizontal="center" wrapText="1"/>
    </xf>
    <xf numFmtId="41" fontId="5" fillId="0" borderId="0" xfId="0" applyNumberFormat="1" applyFont="1" applyFill="1" applyAlignment="1"/>
    <xf numFmtId="41" fontId="6" fillId="0" borderId="0" xfId="0" applyNumberFormat="1" applyFont="1" applyFill="1" applyAlignment="1"/>
    <xf numFmtId="41" fontId="5" fillId="0" borderId="3" xfId="0" applyNumberFormat="1" applyFont="1" applyFill="1" applyBorder="1" applyAlignment="1"/>
    <xf numFmtId="41" fontId="6" fillId="0" borderId="3" xfId="0" applyNumberFormat="1" applyFont="1" applyFill="1" applyBorder="1" applyAlignment="1"/>
    <xf numFmtId="0" fontId="5" fillId="0" borderId="0" xfId="4" applyFont="1" applyFill="1" applyBorder="1" applyAlignment="1">
      <alignment horizontal="left" vertical="top"/>
    </xf>
    <xf numFmtId="0" fontId="46" fillId="0" borderId="0" xfId="3" applyFont="1" applyFill="1" applyBorder="1" applyAlignment="1">
      <alignment horizontal="left" vertical="top"/>
    </xf>
    <xf numFmtId="0" fontId="18" fillId="0" borderId="0" xfId="3" applyFont="1" applyFill="1" applyBorder="1" applyAlignment="1">
      <alignment horizontal="left" vertical="top"/>
    </xf>
    <xf numFmtId="0" fontId="12" fillId="0" borderId="0" xfId="3" applyFont="1" applyFill="1" applyBorder="1" applyAlignment="1">
      <alignment horizontal="left"/>
    </xf>
    <xf numFmtId="0" fontId="5" fillId="0" borderId="0" xfId="4" applyFont="1" applyFill="1" applyBorder="1" applyAlignment="1">
      <alignment horizontal="left"/>
    </xf>
    <xf numFmtId="0" fontId="4" fillId="0" borderId="0" xfId="4" applyFont="1" applyFill="1" applyBorder="1" applyAlignment="1">
      <alignment horizontal="left" vertical="top"/>
    </xf>
    <xf numFmtId="0" fontId="12" fillId="0" borderId="0" xfId="3" applyFont="1" applyFill="1" applyAlignment="1">
      <alignment horizontal="left" wrapText="1"/>
    </xf>
    <xf numFmtId="0" fontId="6" fillId="0" borderId="0" xfId="4" applyFont="1" applyFill="1" applyBorder="1" applyAlignment="1">
      <alignment horizontal="left" vertical="top"/>
    </xf>
    <xf numFmtId="0" fontId="62" fillId="5" borderId="4" xfId="0" applyFont="1" applyFill="1" applyBorder="1" applyAlignment="1">
      <alignment horizontal="centerContinuous" vertical="top" wrapText="1"/>
    </xf>
    <xf numFmtId="0" fontId="63" fillId="5" borderId="5" xfId="0" applyFont="1" applyFill="1" applyBorder="1" applyAlignment="1">
      <alignment horizontal="centerContinuous" vertical="top" wrapText="1"/>
    </xf>
    <xf numFmtId="0" fontId="63" fillId="5" borderId="6" xfId="0" applyFont="1" applyFill="1" applyBorder="1" applyAlignment="1">
      <alignment horizontal="centerContinuous" vertical="top" wrapText="1"/>
    </xf>
    <xf numFmtId="0" fontId="20" fillId="0" borderId="0" xfId="0" applyFont="1" applyFill="1" applyAlignment="1">
      <alignment vertical="top"/>
    </xf>
    <xf numFmtId="165" fontId="34" fillId="0" borderId="0" xfId="0" applyNumberFormat="1" applyFont="1" applyFill="1" applyBorder="1" applyAlignment="1">
      <alignment horizontal="center" wrapText="1"/>
    </xf>
    <xf numFmtId="165" fontId="34" fillId="0" borderId="0" xfId="0" applyNumberFormat="1" applyFont="1" applyFill="1" applyBorder="1" applyAlignment="1">
      <alignment wrapText="1"/>
    </xf>
    <xf numFmtId="165" fontId="34" fillId="0" borderId="0" xfId="0" applyNumberFormat="1" applyFont="1" applyFill="1" applyBorder="1" applyAlignment="1">
      <alignment horizontal="center"/>
    </xf>
    <xf numFmtId="0" fontId="24" fillId="0" borderId="0" xfId="0" applyFont="1" applyFill="1" applyAlignment="1">
      <alignment horizontal="center" vertical="top"/>
    </xf>
    <xf numFmtId="0" fontId="24" fillId="0" borderId="1" xfId="0" applyFont="1" applyFill="1" applyBorder="1" applyAlignment="1">
      <alignment horizontal="center" vertical="top"/>
    </xf>
    <xf numFmtId="0" fontId="16" fillId="0" borderId="0" xfId="0" applyFont="1" applyFill="1" applyBorder="1" applyAlignment="1">
      <alignment horizontal="right"/>
    </xf>
    <xf numFmtId="0" fontId="66" fillId="0" borderId="0" xfId="0" applyFont="1" applyFill="1"/>
    <xf numFmtId="0" fontId="66" fillId="0" borderId="1" xfId="0" quotePrefix="1" applyFont="1" applyFill="1" applyBorder="1" applyAlignment="1">
      <alignment horizontal="left"/>
    </xf>
    <xf numFmtId="0" fontId="66" fillId="0" borderId="0" xfId="0" quotePrefix="1" applyFont="1" applyFill="1" applyBorder="1" applyAlignment="1">
      <alignment horizontal="left"/>
    </xf>
    <xf numFmtId="0" fontId="8" fillId="0" borderId="0" xfId="0" applyFont="1" applyAlignment="1">
      <alignment vertical="top" wrapText="1"/>
    </xf>
    <xf numFmtId="0" fontId="6" fillId="0" borderId="0" xfId="0" applyFont="1" applyAlignment="1">
      <alignment vertical="top" wrapText="1"/>
    </xf>
    <xf numFmtId="0" fontId="57" fillId="0" borderId="0" xfId="0" applyFont="1" applyFill="1" applyAlignment="1">
      <alignment horizontal="left" vertical="top"/>
    </xf>
    <xf numFmtId="0" fontId="57" fillId="0" borderId="0" xfId="4" applyFont="1" applyFill="1" applyAlignment="1">
      <alignment horizontal="justify" vertical="top" wrapText="1"/>
    </xf>
    <xf numFmtId="0" fontId="57" fillId="0" borderId="0" xfId="3" applyFont="1" applyFill="1">
      <alignment horizontal="justify" vertical="top" wrapText="1"/>
    </xf>
    <xf numFmtId="165" fontId="57" fillId="0" borderId="0" xfId="0" applyNumberFormat="1" applyFont="1" applyFill="1" applyAlignment="1">
      <alignment horizontal="right"/>
    </xf>
    <xf numFmtId="165" fontId="57" fillId="0" borderId="0" xfId="0" applyNumberFormat="1" applyFont="1" applyFill="1" applyBorder="1" applyAlignment="1">
      <alignment horizontal="right"/>
    </xf>
    <xf numFmtId="41" fontId="5" fillId="0" borderId="0" xfId="1" applyNumberFormat="1" applyFont="1" applyFill="1" applyAlignment="1"/>
    <xf numFmtId="41" fontId="5" fillId="0" borderId="0" xfId="1" applyNumberFormat="1" applyFont="1" applyFill="1" applyBorder="1" applyAlignment="1"/>
    <xf numFmtId="41" fontId="5" fillId="0" borderId="0" xfId="0" applyNumberFormat="1" applyFont="1" applyFill="1" applyBorder="1" applyAlignment="1"/>
    <xf numFmtId="41" fontId="6" fillId="0" borderId="3" xfId="1" applyNumberFormat="1" applyFont="1" applyFill="1" applyBorder="1" applyAlignment="1"/>
    <xf numFmtId="41" fontId="6" fillId="0" borderId="0" xfId="1" applyNumberFormat="1" applyFont="1" applyFill="1" applyBorder="1" applyAlignment="1"/>
    <xf numFmtId="41" fontId="5" fillId="0" borderId="0" xfId="1" applyNumberFormat="1" applyFont="1" applyFill="1" applyAlignment="1">
      <alignment wrapText="1"/>
    </xf>
    <xf numFmtId="41" fontId="5" fillId="0" borderId="3" xfId="0" applyNumberFormat="1" applyFont="1" applyFill="1" applyBorder="1" applyAlignment="1">
      <alignment wrapText="1"/>
    </xf>
    <xf numFmtId="41" fontId="4" fillId="0" borderId="0" xfId="0" applyNumberFormat="1" applyFont="1" applyFill="1" applyBorder="1" applyAlignment="1"/>
    <xf numFmtId="41" fontId="5" fillId="0" borderId="0" xfId="0" applyNumberFormat="1" applyFont="1" applyFill="1" applyBorder="1" applyAlignment="1">
      <alignment wrapText="1"/>
    </xf>
    <xf numFmtId="41" fontId="5" fillId="0" borderId="0" xfId="0" applyNumberFormat="1" applyFont="1" applyFill="1" applyBorder="1" applyAlignment="1">
      <alignment horizontal="right" wrapText="1"/>
    </xf>
    <xf numFmtId="41" fontId="5" fillId="0" borderId="0" xfId="1" applyNumberFormat="1" applyFont="1" applyFill="1" applyBorder="1" applyAlignment="1">
      <alignment horizontal="right" wrapText="1"/>
    </xf>
    <xf numFmtId="41" fontId="5" fillId="0" borderId="0" xfId="1" applyNumberFormat="1" applyFont="1" applyFill="1" applyAlignment="1">
      <alignment horizontal="right"/>
    </xf>
    <xf numFmtId="41" fontId="5" fillId="0" borderId="0" xfId="1" applyNumberFormat="1" applyFont="1" applyFill="1" applyBorder="1" applyAlignment="1">
      <alignment horizontal="right"/>
    </xf>
    <xf numFmtId="41" fontId="6" fillId="0" borderId="0" xfId="1" applyNumberFormat="1" applyFont="1" applyFill="1" applyAlignment="1">
      <alignment horizontal="right"/>
    </xf>
    <xf numFmtId="41" fontId="6" fillId="0" borderId="3" xfId="1" applyNumberFormat="1" applyFont="1" applyFill="1" applyBorder="1" applyAlignment="1">
      <alignment wrapText="1"/>
    </xf>
    <xf numFmtId="41" fontId="6" fillId="0" borderId="0" xfId="1" applyNumberFormat="1" applyFont="1" applyFill="1" applyBorder="1" applyAlignment="1">
      <alignment wrapText="1"/>
    </xf>
    <xf numFmtId="41" fontId="6" fillId="0" borderId="3"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1" applyNumberFormat="1" applyFont="1" applyFill="1" applyAlignment="1">
      <alignment horizontal="right" wrapText="1"/>
    </xf>
    <xf numFmtId="41" fontId="5" fillId="0" borderId="0" xfId="0" applyNumberFormat="1" applyFont="1" applyFill="1" applyAlignment="1">
      <alignment horizontal="right"/>
    </xf>
    <xf numFmtId="41" fontId="6" fillId="0" borderId="3" xfId="1" applyNumberFormat="1" applyFont="1" applyFill="1" applyBorder="1" applyAlignment="1">
      <alignment horizontal="right"/>
    </xf>
    <xf numFmtId="41" fontId="6" fillId="0" borderId="0" xfId="1" applyNumberFormat="1" applyFont="1" applyFill="1" applyBorder="1" applyAlignment="1">
      <alignment horizontal="right"/>
    </xf>
    <xf numFmtId="41" fontId="6" fillId="0" borderId="0" xfId="0" applyNumberFormat="1" applyFont="1" applyFill="1" applyBorder="1" applyAlignment="1">
      <alignment horizontal="right" wrapText="1"/>
    </xf>
    <xf numFmtId="41" fontId="12" fillId="0" borderId="0" xfId="3" applyNumberFormat="1" applyFont="1" applyFill="1" applyBorder="1" applyAlignment="1">
      <alignment horizontal="right"/>
    </xf>
    <xf numFmtId="41" fontId="12" fillId="0" borderId="3" xfId="3" applyNumberFormat="1" applyFont="1" applyFill="1" applyBorder="1" applyAlignment="1">
      <alignment horizontal="right"/>
    </xf>
    <xf numFmtId="41" fontId="12" fillId="0" borderId="0" xfId="3" applyNumberFormat="1" applyFont="1" applyFill="1" applyAlignment="1">
      <alignment horizontal="right"/>
    </xf>
    <xf numFmtId="41" fontId="12" fillId="0" borderId="1" xfId="3" applyNumberFormat="1" applyFont="1" applyFill="1" applyBorder="1" applyAlignment="1">
      <alignment horizontal="right"/>
    </xf>
    <xf numFmtId="41" fontId="5" fillId="0" borderId="3" xfId="4" applyNumberFormat="1" applyFont="1" applyFill="1" applyBorder="1" applyAlignment="1">
      <alignment horizontal="right"/>
    </xf>
    <xf numFmtId="41" fontId="5" fillId="0" borderId="0" xfId="1" applyNumberFormat="1" applyFont="1" applyFill="1" applyBorder="1" applyAlignment="1">
      <alignment horizontal="right" vertical="top" wrapText="1"/>
    </xf>
    <xf numFmtId="41" fontId="6" fillId="0" borderId="0" xfId="0" applyNumberFormat="1" applyFont="1" applyFill="1" applyBorder="1" applyAlignment="1">
      <alignment horizontal="right"/>
    </xf>
    <xf numFmtId="41" fontId="5" fillId="0" borderId="0" xfId="1" applyNumberFormat="1" applyFont="1" applyFill="1" applyAlignment="1">
      <alignment horizontal="right" vertical="top"/>
    </xf>
    <xf numFmtId="41" fontId="5" fillId="0" borderId="0" xfId="1" applyNumberFormat="1" applyFont="1" applyFill="1" applyBorder="1" applyAlignment="1">
      <alignment horizontal="right" vertical="top"/>
    </xf>
    <xf numFmtId="41" fontId="6" fillId="0" borderId="3" xfId="1" applyNumberFormat="1" applyFont="1" applyFill="1" applyBorder="1" applyAlignment="1">
      <alignment horizontal="right" vertical="top"/>
    </xf>
    <xf numFmtId="41" fontId="6" fillId="0" borderId="0" xfId="1" applyNumberFormat="1" applyFont="1" applyFill="1" applyBorder="1" applyAlignment="1">
      <alignment horizontal="right" vertical="top"/>
    </xf>
    <xf numFmtId="41" fontId="6" fillId="0" borderId="3" xfId="0" applyNumberFormat="1" applyFont="1" applyFill="1" applyBorder="1" applyAlignment="1">
      <alignment horizontal="right" vertical="top"/>
    </xf>
    <xf numFmtId="41" fontId="6" fillId="0" borderId="0" xfId="0" applyNumberFormat="1" applyFont="1" applyFill="1" applyBorder="1" applyAlignment="1">
      <alignment horizontal="right" vertical="top"/>
    </xf>
    <xf numFmtId="41" fontId="5" fillId="0" borderId="0" xfId="0" applyNumberFormat="1" applyFont="1" applyFill="1" applyAlignment="1">
      <alignment horizontal="right" vertical="top" wrapText="1"/>
    </xf>
    <xf numFmtId="41" fontId="5" fillId="0" borderId="0" xfId="0" applyNumberFormat="1" applyFont="1" applyFill="1" applyBorder="1" applyAlignment="1">
      <alignment horizontal="right" vertical="top" wrapText="1"/>
    </xf>
    <xf numFmtId="41" fontId="5" fillId="0" borderId="0" xfId="0" applyNumberFormat="1" applyFont="1" applyFill="1" applyAlignment="1">
      <alignment horizontal="right" vertical="top"/>
    </xf>
    <xf numFmtId="41" fontId="5" fillId="0" borderId="0" xfId="0" applyNumberFormat="1" applyFont="1" applyFill="1" applyBorder="1" applyAlignment="1">
      <alignment horizontal="right" vertical="top"/>
    </xf>
    <xf numFmtId="41" fontId="5" fillId="0" borderId="3" xfId="1" applyNumberFormat="1" applyFont="1" applyFill="1" applyBorder="1" applyAlignment="1">
      <alignment horizontal="right" vertical="top"/>
    </xf>
    <xf numFmtId="41" fontId="5" fillId="0" borderId="0" xfId="0" applyNumberFormat="1" applyFont="1" applyBorder="1"/>
    <xf numFmtId="41" fontId="5" fillId="0" borderId="0" xfId="0" applyNumberFormat="1" applyFont="1" applyAlignment="1">
      <alignment vertical="top" wrapText="1"/>
    </xf>
    <xf numFmtId="41" fontId="5" fillId="0" borderId="0" xfId="0" applyNumberFormat="1" applyFont="1" applyBorder="1" applyAlignment="1">
      <alignment vertical="top" wrapText="1"/>
    </xf>
    <xf numFmtId="41" fontId="5" fillId="0" borderId="3" xfId="0" applyNumberFormat="1" applyFont="1" applyBorder="1"/>
    <xf numFmtId="41" fontId="6" fillId="0" borderId="0" xfId="0" applyNumberFormat="1" applyFont="1" applyAlignment="1">
      <alignment horizontal="center"/>
    </xf>
    <xf numFmtId="41" fontId="6" fillId="0" borderId="0" xfId="0" applyNumberFormat="1" applyFont="1" applyBorder="1"/>
    <xf numFmtId="41" fontId="5" fillId="0" borderId="0" xfId="1" applyNumberFormat="1" applyFont="1" applyFill="1"/>
    <xf numFmtId="41" fontId="5" fillId="0" borderId="3" xfId="1" applyNumberFormat="1" applyFont="1" applyFill="1" applyBorder="1"/>
    <xf numFmtId="41" fontId="5" fillId="0" borderId="0" xfId="0" applyNumberFormat="1" applyFont="1" applyAlignment="1">
      <alignment horizontal="right"/>
    </xf>
    <xf numFmtId="41" fontId="5" fillId="0" borderId="3" xfId="0" applyNumberFormat="1" applyFont="1" applyBorder="1" applyAlignment="1">
      <alignment horizontal="right"/>
    </xf>
    <xf numFmtId="41" fontId="5" fillId="0" borderId="1" xfId="1" applyNumberFormat="1" applyFont="1" applyFill="1" applyBorder="1" applyAlignment="1">
      <alignment horizontal="right" vertical="top"/>
    </xf>
    <xf numFmtId="41" fontId="6" fillId="0" borderId="1" xfId="1" applyNumberFormat="1" applyFont="1" applyFill="1" applyBorder="1" applyAlignment="1">
      <alignment horizontal="right" vertical="top"/>
    </xf>
    <xf numFmtId="41" fontId="3" fillId="0" borderId="0" xfId="0" applyNumberFormat="1" applyFont="1" applyFill="1" applyAlignment="1">
      <alignment horizontal="right" vertical="top"/>
    </xf>
    <xf numFmtId="41" fontId="3" fillId="0" borderId="0" xfId="0" applyNumberFormat="1" applyFont="1" applyFill="1" applyBorder="1" applyAlignment="1">
      <alignment horizontal="right" vertical="top"/>
    </xf>
    <xf numFmtId="41" fontId="5" fillId="0" borderId="1" xfId="0" applyNumberFormat="1" applyFont="1" applyFill="1" applyBorder="1" applyAlignment="1">
      <alignment horizontal="right" vertical="top"/>
    </xf>
    <xf numFmtId="41" fontId="6" fillId="0" borderId="1" xfId="0" applyNumberFormat="1" applyFont="1" applyFill="1" applyBorder="1" applyAlignment="1">
      <alignment horizontal="right" vertical="top"/>
    </xf>
    <xf numFmtId="41" fontId="4" fillId="0" borderId="3" xfId="0" applyNumberFormat="1" applyFont="1" applyFill="1" applyBorder="1" applyAlignment="1">
      <alignment horizontal="right" vertical="top"/>
    </xf>
    <xf numFmtId="41" fontId="4" fillId="0" borderId="0" xfId="0" applyNumberFormat="1" applyFont="1" applyFill="1" applyBorder="1" applyAlignment="1">
      <alignment horizontal="right" vertical="top"/>
    </xf>
    <xf numFmtId="41" fontId="0" fillId="0" borderId="3" xfId="0" applyNumberFormat="1" applyBorder="1"/>
    <xf numFmtId="41" fontId="53" fillId="0" borderId="3" xfId="0" applyNumberFormat="1" applyFont="1" applyBorder="1"/>
    <xf numFmtId="41" fontId="53" fillId="0" borderId="0" xfId="0" applyNumberFormat="1" applyFont="1"/>
    <xf numFmtId="41" fontId="0" fillId="0" borderId="0" xfId="0" applyNumberFormat="1" applyBorder="1"/>
    <xf numFmtId="41" fontId="53" fillId="0" borderId="0" xfId="0" applyNumberFormat="1" applyFont="1" applyBorder="1"/>
    <xf numFmtId="41" fontId="0" fillId="0" borderId="0" xfId="0" applyNumberFormat="1"/>
    <xf numFmtId="41" fontId="20" fillId="0" borderId="0" xfId="0" applyNumberFormat="1" applyFont="1" applyFill="1" applyAlignment="1">
      <alignment horizontal="center"/>
    </xf>
    <xf numFmtId="41" fontId="34" fillId="0" borderId="3" xfId="0" applyNumberFormat="1" applyFont="1" applyFill="1" applyBorder="1" applyAlignment="1">
      <alignment wrapText="1"/>
    </xf>
    <xf numFmtId="41" fontId="34" fillId="0" borderId="3" xfId="0" applyNumberFormat="1" applyFont="1" applyFill="1" applyBorder="1" applyAlignment="1">
      <alignment horizontal="center"/>
    </xf>
    <xf numFmtId="41" fontId="0" fillId="0" borderId="0" xfId="0" applyNumberFormat="1" applyFill="1" applyBorder="1"/>
    <xf numFmtId="41" fontId="20" fillId="0" borderId="0" xfId="0" applyNumberFormat="1" applyFont="1" applyFill="1" applyAlignment="1"/>
    <xf numFmtId="41" fontId="34" fillId="0" borderId="3" xfId="0" applyNumberFormat="1" applyFont="1" applyFill="1" applyBorder="1" applyAlignment="1">
      <alignment horizontal="center" wrapText="1"/>
    </xf>
    <xf numFmtId="41" fontId="20" fillId="0" borderId="0" xfId="0" applyNumberFormat="1" applyFont="1" applyFill="1" applyBorder="1" applyAlignment="1">
      <alignment horizontal="center"/>
    </xf>
    <xf numFmtId="41" fontId="6" fillId="0" borderId="0" xfId="0" quotePrefix="1" applyNumberFormat="1" applyFont="1" applyFill="1" applyBorder="1" applyAlignment="1">
      <alignment horizontal="center"/>
    </xf>
    <xf numFmtId="41" fontId="5" fillId="0" borderId="3" xfId="1" applyNumberFormat="1" applyFont="1" applyFill="1" applyBorder="1" applyAlignment="1">
      <alignment horizontal="right"/>
    </xf>
    <xf numFmtId="41" fontId="5" fillId="0" borderId="0" xfId="0" quotePrefix="1" applyNumberFormat="1" applyFont="1" applyFill="1" applyBorder="1" applyAlignment="1">
      <alignment horizontal="center"/>
    </xf>
    <xf numFmtId="41" fontId="5" fillId="0" borderId="1" xfId="1" applyNumberFormat="1" applyFont="1" applyFill="1" applyBorder="1" applyAlignment="1"/>
    <xf numFmtId="41" fontId="5" fillId="0" borderId="3" xfId="1" applyNumberFormat="1" applyFont="1" applyFill="1" applyBorder="1" applyAlignment="1"/>
    <xf numFmtId="41" fontId="6" fillId="0" borderId="0" xfId="0" quotePrefix="1" applyNumberFormat="1" applyFont="1" applyFill="1" applyBorder="1" applyAlignment="1">
      <alignment horizontal="right"/>
    </xf>
    <xf numFmtId="41" fontId="5" fillId="0" borderId="1" xfId="0" applyNumberFormat="1" applyFont="1" applyFill="1" applyBorder="1" applyAlignment="1">
      <alignment horizontal="right" vertical="top" wrapText="1"/>
    </xf>
    <xf numFmtId="41" fontId="6" fillId="0" borderId="3" xfId="0" applyNumberFormat="1" applyFont="1" applyFill="1" applyBorder="1" applyAlignment="1">
      <alignment horizontal="right" vertical="top" wrapText="1"/>
    </xf>
    <xf numFmtId="41" fontId="6" fillId="0" borderId="0" xfId="0" applyNumberFormat="1" applyFont="1" applyFill="1" applyAlignment="1">
      <alignment horizontal="right" vertical="top" wrapText="1"/>
    </xf>
    <xf numFmtId="41" fontId="5" fillId="0" borderId="0" xfId="0" applyNumberFormat="1" applyFont="1" applyFill="1"/>
    <xf numFmtId="41" fontId="6" fillId="0" borderId="3" xfId="0" applyNumberFormat="1" applyFont="1" applyFill="1" applyBorder="1"/>
    <xf numFmtId="41" fontId="57" fillId="0" borderId="0" xfId="0" applyNumberFormat="1" applyFont="1" applyAlignment="1">
      <alignment horizontal="left" vertical="center"/>
    </xf>
    <xf numFmtId="41" fontId="5" fillId="0" borderId="3" xfId="0" applyNumberFormat="1" applyFont="1" applyFill="1" applyBorder="1" applyAlignment="1">
      <alignment horizontal="right"/>
    </xf>
    <xf numFmtId="0" fontId="6" fillId="0" borderId="0" xfId="0" applyFont="1" applyFill="1" applyAlignment="1">
      <alignment horizontal="left" vertical="center"/>
    </xf>
    <xf numFmtId="0" fontId="5" fillId="0" borderId="0" xfId="0" applyFont="1" applyAlignment="1">
      <alignment horizontal="left"/>
    </xf>
    <xf numFmtId="0" fontId="5" fillId="0" borderId="0" xfId="0" applyFont="1" applyAlignment="1">
      <alignment horizontal="left" vertical="top" wrapText="1"/>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6" fillId="0" borderId="0" xfId="0" applyFont="1" applyFill="1" applyAlignment="1">
      <alignment horizontal="justify" vertical="top" wrapText="1"/>
    </xf>
    <xf numFmtId="0" fontId="5" fillId="0" borderId="0" xfId="0" applyFont="1" applyFill="1" applyAlignment="1">
      <alignment horizontal="left" vertical="top" wrapText="1"/>
    </xf>
    <xf numFmtId="0" fontId="5" fillId="0" borderId="0" xfId="0" applyFont="1" applyFill="1" applyAlignment="1">
      <alignment horizontal="center" vertical="top"/>
    </xf>
    <xf numFmtId="0" fontId="6" fillId="0" borderId="0" xfId="0" applyFont="1" applyFill="1" applyAlignment="1">
      <alignment horizontal="left" vertical="top" wrapText="1"/>
    </xf>
    <xf numFmtId="0" fontId="5" fillId="0" borderId="0" xfId="0" applyFont="1" applyFill="1" applyAlignment="1">
      <alignment horizontal="left" wrapText="1"/>
    </xf>
    <xf numFmtId="0" fontId="6" fillId="0" borderId="0" xfId="0" applyFont="1" applyFill="1" applyAlignment="1">
      <alignment horizontal="left"/>
    </xf>
    <xf numFmtId="0" fontId="5" fillId="0" borderId="0" xfId="0" applyFont="1" applyFill="1" applyAlignment="1">
      <alignment horizontal="left" vertical="top"/>
    </xf>
    <xf numFmtId="0" fontId="5" fillId="0" borderId="0" xfId="0" quotePrefix="1" applyFont="1" applyFill="1" applyAlignment="1">
      <alignment horizontal="left" vertical="top" wrapText="1"/>
    </xf>
    <xf numFmtId="0" fontId="12" fillId="0" borderId="0" xfId="3" applyFont="1" applyAlignment="1">
      <alignment horizontal="justify" vertical="top" wrapText="1"/>
    </xf>
    <xf numFmtId="0" fontId="12" fillId="0" borderId="0" xfId="3" applyFont="1" applyAlignment="1">
      <alignment horizontal="left" vertical="top" wrapText="1"/>
    </xf>
    <xf numFmtId="0" fontId="3" fillId="0" borderId="0" xfId="0" applyFont="1" applyAlignment="1">
      <alignment horizontal="left" vertical="top" wrapText="1"/>
    </xf>
    <xf numFmtId="0" fontId="5" fillId="0" borderId="0" xfId="0" applyFont="1" applyFill="1" applyAlignment="1">
      <alignment horizontal="center"/>
    </xf>
    <xf numFmtId="0" fontId="0" fillId="0" borderId="0" xfId="0"/>
    <xf numFmtId="0" fontId="5" fillId="0" borderId="0" xfId="0" applyFont="1" applyFill="1" applyAlignment="1">
      <alignment wrapText="1"/>
    </xf>
    <xf numFmtId="0" fontId="43" fillId="0" borderId="0" xfId="0" applyFont="1" applyFill="1" applyBorder="1"/>
    <xf numFmtId="0" fontId="1" fillId="0" borderId="0" xfId="0" applyFont="1"/>
    <xf numFmtId="41" fontId="1" fillId="0" borderId="3" xfId="0" applyNumberFormat="1" applyFont="1" applyBorder="1"/>
    <xf numFmtId="41" fontId="20" fillId="0" borderId="3" xfId="0" applyNumberFormat="1" applyFont="1" applyFill="1" applyBorder="1" applyAlignment="1">
      <alignment horizontal="center" wrapText="1"/>
    </xf>
    <xf numFmtId="41" fontId="0" fillId="0" borderId="0" xfId="0" applyNumberFormat="1" applyFont="1" applyFill="1" applyBorder="1"/>
    <xf numFmtId="41" fontId="1" fillId="0" borderId="0" xfId="0" applyNumberFormat="1" applyFont="1" applyFill="1" applyBorder="1"/>
    <xf numFmtId="165" fontId="20" fillId="0" borderId="3" xfId="0" applyNumberFormat="1" applyFont="1" applyFill="1" applyBorder="1" applyAlignment="1">
      <alignment horizontal="center"/>
    </xf>
    <xf numFmtId="0" fontId="53" fillId="0" borderId="0" xfId="0" applyFont="1" applyAlignment="1">
      <alignment horizontal="center" wrapText="1"/>
    </xf>
    <xf numFmtId="0" fontId="14" fillId="0" borderId="0" xfId="0" applyFont="1" applyAlignment="1">
      <alignment vertical="center" wrapText="1"/>
    </xf>
    <xf numFmtId="0" fontId="5" fillId="0" borderId="0" xfId="0" applyFont="1" applyAlignment="1">
      <alignment vertical="center" wrapText="1"/>
    </xf>
    <xf numFmtId="0" fontId="7" fillId="0" borderId="0" xfId="0" applyFont="1" applyFill="1" applyBorder="1" applyAlignment="1">
      <alignment horizontal="right" vertical="top"/>
    </xf>
    <xf numFmtId="41" fontId="5" fillId="0" borderId="0" xfId="0" applyNumberFormat="1" applyFont="1" applyFill="1" applyBorder="1"/>
    <xf numFmtId="41" fontId="6" fillId="0" borderId="0" xfId="0" applyNumberFormat="1" applyFont="1" applyFill="1" applyBorder="1"/>
    <xf numFmtId="41" fontId="5" fillId="0" borderId="0" xfId="0" applyNumberFormat="1" applyFont="1" applyFill="1" applyBorder="1" applyAlignment="1">
      <alignment horizontal="justify" vertical="top" wrapText="1"/>
    </xf>
    <xf numFmtId="0" fontId="5" fillId="0" borderId="0" xfId="0" applyFont="1" applyAlignment="1">
      <alignment horizontal="left" vertical="center"/>
    </xf>
    <xf numFmtId="0" fontId="5" fillId="0" borderId="0" xfId="0" applyFont="1" applyAlignment="1">
      <alignment horizontal="center" vertical="top" wrapText="1"/>
    </xf>
    <xf numFmtId="0" fontId="6" fillId="0" borderId="0" xfId="0" applyFont="1" applyAlignment="1">
      <alignment horizontal="left" vertical="top" wrapText="1"/>
    </xf>
    <xf numFmtId="0" fontId="67" fillId="0" borderId="0" xfId="0" applyFont="1" applyFill="1" applyBorder="1" applyAlignment="1">
      <alignment horizontal="left" vertical="center"/>
    </xf>
    <xf numFmtId="0" fontId="5" fillId="0" borderId="0" xfId="3" applyFont="1" applyAlignment="1">
      <alignment horizontal="left" vertical="top" wrapText="1"/>
    </xf>
    <xf numFmtId="0" fontId="62" fillId="5" borderId="14" xfId="0" applyFont="1" applyFill="1" applyBorder="1" applyAlignment="1">
      <alignment horizontal="center" vertical="top" wrapText="1"/>
    </xf>
    <xf numFmtId="0" fontId="62" fillId="5" borderId="0" xfId="0" applyFont="1" applyFill="1" applyBorder="1" applyAlignment="1">
      <alignment horizontal="center" vertical="top" wrapText="1"/>
    </xf>
    <xf numFmtId="0" fontId="62" fillId="5" borderId="15" xfId="0" applyFont="1" applyFill="1" applyBorder="1" applyAlignment="1">
      <alignment horizontal="center" vertical="top" wrapText="1"/>
    </xf>
    <xf numFmtId="0" fontId="5" fillId="6" borderId="0" xfId="0" applyFont="1" applyFill="1" applyAlignment="1">
      <alignment horizontal="center" vertical="top"/>
    </xf>
    <xf numFmtId="0" fontId="5" fillId="7" borderId="0" xfId="0" applyFont="1" applyFill="1" applyAlignment="1">
      <alignment horizontal="center" vertical="top"/>
    </xf>
    <xf numFmtId="0" fontId="5" fillId="6" borderId="0" xfId="0" applyFont="1" applyFill="1" applyAlignment="1">
      <alignment horizontal="center" vertical="top" wrapText="1"/>
    </xf>
    <xf numFmtId="0" fontId="5" fillId="6" borderId="0" xfId="0" applyFont="1" applyFill="1" applyAlignment="1">
      <alignment horizontal="center" vertical="center"/>
    </xf>
    <xf numFmtId="0" fontId="5" fillId="6" borderId="0" xfId="0" applyFont="1" applyFill="1"/>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5" fillId="0" borderId="0" xfId="0" applyFont="1" applyFill="1" applyAlignment="1">
      <alignment horizontal="center" vertical="top"/>
    </xf>
    <xf numFmtId="0" fontId="6" fillId="0" borderId="0" xfId="0" applyFont="1" applyFill="1" applyAlignment="1">
      <alignment horizontal="left"/>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5" fillId="0" borderId="0" xfId="0" applyFont="1" applyFill="1" applyAlignment="1">
      <alignment horizontal="center" vertical="top"/>
    </xf>
    <xf numFmtId="0" fontId="0" fillId="0" borderId="0" xfId="0"/>
    <xf numFmtId="0" fontId="36" fillId="6" borderId="0" xfId="0" applyFont="1" applyFill="1" applyAlignment="1">
      <alignment vertical="top" wrapText="1"/>
    </xf>
    <xf numFmtId="0" fontId="5" fillId="6" borderId="0" xfId="0" applyFont="1" applyFill="1" applyAlignment="1">
      <alignment horizontal="center"/>
    </xf>
    <xf numFmtId="0" fontId="5" fillId="6" borderId="0" xfId="0" applyFont="1" applyFill="1" applyAlignment="1">
      <alignment horizontal="center" wrapText="1"/>
    </xf>
    <xf numFmtId="0" fontId="5" fillId="6" borderId="0" xfId="0" applyFont="1" applyFill="1" applyAlignment="1">
      <alignment horizontal="right" vertical="top" wrapText="1"/>
    </xf>
    <xf numFmtId="0" fontId="1" fillId="6" borderId="0" xfId="0" applyFont="1" applyFill="1"/>
    <xf numFmtId="0" fontId="5" fillId="6" borderId="0" xfId="0" applyFont="1" applyFill="1" applyBorder="1" applyAlignment="1">
      <alignment horizontal="left"/>
    </xf>
    <xf numFmtId="0" fontId="5" fillId="6" borderId="0" xfId="0" applyFont="1" applyFill="1" applyAlignment="1">
      <alignment horizontal="left"/>
    </xf>
    <xf numFmtId="0" fontId="3" fillId="6" borderId="0" xfId="0" applyFont="1" applyFill="1" applyAlignment="1">
      <alignment horizontal="left"/>
    </xf>
    <xf numFmtId="0" fontId="7" fillId="6" borderId="0" xfId="0" applyFont="1" applyFill="1" applyAlignment="1">
      <alignment horizontal="center"/>
    </xf>
    <xf numFmtId="0" fontId="7" fillId="6" borderId="0" xfId="0" applyFont="1" applyFill="1"/>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20" fillId="0" borderId="0" xfId="0" applyFont="1" applyFill="1" applyAlignment="1">
      <alignment horizontal="center"/>
    </xf>
    <xf numFmtId="0" fontId="5" fillId="0" borderId="0" xfId="0" applyFont="1" applyFill="1" applyAlignment="1">
      <alignment horizontal="center" vertical="top"/>
    </xf>
    <xf numFmtId="0" fontId="20" fillId="0" borderId="0" xfId="0" applyFont="1" applyFill="1" applyAlignment="1">
      <alignment horizontal="center" vertical="top"/>
    </xf>
    <xf numFmtId="0" fontId="5" fillId="0" borderId="0" xfId="0" applyFont="1" applyFill="1" applyAlignment="1">
      <alignment horizontal="left" wrapText="1"/>
    </xf>
    <xf numFmtId="0" fontId="14" fillId="0" borderId="0" xfId="0" applyFont="1" applyFill="1" applyAlignment="1">
      <alignment horizontal="left"/>
    </xf>
    <xf numFmtId="0" fontId="32" fillId="0" borderId="0" xfId="0" applyFont="1" applyFill="1" applyAlignment="1">
      <alignment horizontal="right" vertical="top" wrapText="1"/>
    </xf>
    <xf numFmtId="0" fontId="6" fillId="0" borderId="0" xfId="0" applyFont="1" applyFill="1" applyAlignment="1">
      <alignment horizontal="left"/>
    </xf>
    <xf numFmtId="0" fontId="3" fillId="0" borderId="0" xfId="0" applyFont="1" applyAlignment="1">
      <alignment horizontal="left"/>
    </xf>
    <xf numFmtId="0" fontId="0" fillId="0" borderId="0" xfId="0"/>
    <xf numFmtId="0" fontId="4" fillId="0" borderId="0" xfId="0" applyFont="1" applyAlignment="1">
      <alignment horizontal="left"/>
    </xf>
    <xf numFmtId="0" fontId="20" fillId="0" borderId="0" xfId="0" applyFont="1" applyFill="1" applyAlignment="1">
      <alignment horizontal="center" wrapText="1"/>
    </xf>
    <xf numFmtId="0" fontId="5" fillId="0" borderId="0" xfId="0" applyFont="1" applyAlignment="1">
      <alignment horizontal="left"/>
    </xf>
    <xf numFmtId="0" fontId="5" fillId="0" borderId="0" xfId="0" applyFont="1" applyFill="1" applyAlignment="1">
      <alignment horizontal="justify" vertical="top" wrapText="1"/>
    </xf>
    <xf numFmtId="0" fontId="5" fillId="0" borderId="0" xfId="0" applyFont="1" applyFill="1" applyAlignment="1">
      <alignment horizontal="center"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xf>
    <xf numFmtId="0" fontId="20" fillId="0" borderId="0" xfId="0" applyFont="1" applyFill="1" applyAlignment="1">
      <alignment horizontal="center" vertical="top"/>
    </xf>
    <xf numFmtId="0" fontId="5" fillId="0" borderId="0" xfId="0" applyFont="1" applyAlignment="1">
      <alignment vertical="top" wrapText="1"/>
    </xf>
    <xf numFmtId="0" fontId="5" fillId="0" borderId="0" xfId="0" applyFont="1" applyAlignment="1">
      <alignment horizontal="left" vertical="top" wrapText="1"/>
    </xf>
    <xf numFmtId="0" fontId="12" fillId="0" borderId="0" xfId="3" applyFont="1" applyAlignment="1">
      <alignment horizontal="justify" vertical="top" wrapText="1"/>
    </xf>
    <xf numFmtId="0" fontId="5" fillId="0" borderId="0" xfId="0" applyFont="1" applyFill="1" applyAlignment="1">
      <alignment wrapText="1"/>
    </xf>
    <xf numFmtId="0" fontId="70" fillId="0" borderId="0" xfId="0" applyFont="1"/>
    <xf numFmtId="0" fontId="71" fillId="0" borderId="0" xfId="0" applyFont="1"/>
    <xf numFmtId="41" fontId="5" fillId="0" borderId="1" xfId="0" applyNumberFormat="1" applyFont="1" applyFill="1" applyBorder="1" applyAlignment="1">
      <alignment wrapText="1"/>
    </xf>
    <xf numFmtId="41" fontId="5" fillId="0" borderId="2" xfId="0" applyNumberFormat="1" applyFont="1" applyFill="1" applyBorder="1" applyAlignment="1">
      <alignment wrapText="1"/>
    </xf>
    <xf numFmtId="0" fontId="5" fillId="0" borderId="0" xfId="0" applyFont="1" applyFill="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center" vertical="top" wrapText="1"/>
    </xf>
    <xf numFmtId="0" fontId="6" fillId="6" borderId="4" xfId="0" applyFont="1" applyFill="1" applyBorder="1" applyAlignment="1">
      <alignment horizontal="justify" vertical="top" wrapText="1"/>
    </xf>
    <xf numFmtId="0" fontId="5" fillId="6" borderId="5" xfId="0" applyFont="1" applyFill="1" applyBorder="1"/>
    <xf numFmtId="0" fontId="5" fillId="6" borderId="6" xfId="0" applyFont="1" applyFill="1" applyBorder="1"/>
    <xf numFmtId="0" fontId="5" fillId="6" borderId="15" xfId="0" applyFont="1" applyFill="1" applyBorder="1"/>
    <xf numFmtId="0" fontId="5" fillId="0" borderId="0" xfId="0" applyNumberFormat="1" applyFont="1" applyFill="1" applyAlignment="1">
      <alignment vertical="top" wrapText="1"/>
    </xf>
    <xf numFmtId="41" fontId="1" fillId="0" borderId="0" xfId="0" applyNumberFormat="1" applyFont="1"/>
    <xf numFmtId="41" fontId="1" fillId="0" borderId="0" xfId="0" applyNumberFormat="1" applyFont="1" applyBorder="1"/>
    <xf numFmtId="41" fontId="5" fillId="0" borderId="0" xfId="0" applyNumberFormat="1" applyFont="1" applyBorder="1" applyAlignment="1">
      <alignment horizontal="right"/>
    </xf>
    <xf numFmtId="0" fontId="21" fillId="0" borderId="0" xfId="3"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left"/>
    </xf>
    <xf numFmtId="0" fontId="30" fillId="2" borderId="14" xfId="5" applyFont="1" applyFill="1" applyBorder="1" applyAlignment="1">
      <alignment horizontal="left" wrapText="1"/>
    </xf>
    <xf numFmtId="0" fontId="30" fillId="2" borderId="0" xfId="5" applyFont="1" applyFill="1" applyBorder="1" applyAlignment="1">
      <alignment horizontal="left" wrapText="1"/>
    </xf>
    <xf numFmtId="0" fontId="30" fillId="2" borderId="15" xfId="5" applyFont="1" applyFill="1" applyBorder="1" applyAlignment="1">
      <alignment horizontal="left" wrapText="1"/>
    </xf>
    <xf numFmtId="0" fontId="30" fillId="2" borderId="16" xfId="5" applyFont="1" applyFill="1" applyBorder="1" applyAlignment="1">
      <alignment horizontal="left" wrapText="1"/>
    </xf>
    <xf numFmtId="0" fontId="30" fillId="2" borderId="17" xfId="5" applyFont="1" applyFill="1" applyBorder="1" applyAlignment="1">
      <alignment horizontal="left" wrapText="1"/>
    </xf>
    <xf numFmtId="0" fontId="30" fillId="2" borderId="18" xfId="5" applyFont="1" applyFill="1" applyBorder="1" applyAlignment="1">
      <alignment horizontal="left" wrapText="1"/>
    </xf>
    <xf numFmtId="0" fontId="5" fillId="6" borderId="14" xfId="0" applyFont="1" applyFill="1" applyBorder="1" applyAlignment="1">
      <alignment horizontal="left" vertical="top" wrapText="1"/>
    </xf>
    <xf numFmtId="0" fontId="5" fillId="6" borderId="0" xfId="0" applyFont="1" applyFill="1" applyBorder="1" applyAlignment="1">
      <alignment horizontal="left" vertical="top" wrapText="1"/>
    </xf>
    <xf numFmtId="0" fontId="6" fillId="6" borderId="16" xfId="0" applyFont="1" applyFill="1" applyBorder="1" applyAlignment="1">
      <alignment horizontal="left" vertical="top" wrapText="1"/>
    </xf>
    <xf numFmtId="0" fontId="6" fillId="6" borderId="17" xfId="0" applyFont="1" applyFill="1" applyBorder="1" applyAlignment="1">
      <alignment horizontal="left" vertical="top" wrapText="1"/>
    </xf>
    <xf numFmtId="0" fontId="6" fillId="6" borderId="18" xfId="0" applyFont="1" applyFill="1" applyBorder="1" applyAlignment="1">
      <alignment horizontal="left" vertical="top" wrapText="1"/>
    </xf>
    <xf numFmtId="0" fontId="62" fillId="5" borderId="14" xfId="0" applyFont="1" applyFill="1" applyBorder="1" applyAlignment="1">
      <alignment horizontal="center" vertical="top" wrapText="1"/>
    </xf>
    <xf numFmtId="0" fontId="64" fillId="5" borderId="0" xfId="0" applyFont="1" applyFill="1" applyBorder="1" applyAlignment="1">
      <alignment vertical="top" wrapText="1"/>
    </xf>
    <xf numFmtId="0" fontId="64" fillId="5" borderId="15" xfId="0" applyFont="1" applyFill="1" applyBorder="1" applyAlignment="1">
      <alignment vertical="top" wrapText="1"/>
    </xf>
    <xf numFmtId="0" fontId="62" fillId="5" borderId="0" xfId="0" applyFont="1" applyFill="1" applyBorder="1" applyAlignment="1">
      <alignment horizontal="center" vertical="top" wrapText="1"/>
    </xf>
    <xf numFmtId="0" fontId="62" fillId="5" borderId="15" xfId="0" applyFont="1" applyFill="1" applyBorder="1" applyAlignment="1">
      <alignment horizontal="center" vertical="top" wrapText="1"/>
    </xf>
    <xf numFmtId="0" fontId="62" fillId="5" borderId="16" xfId="0" applyFont="1" applyFill="1" applyBorder="1" applyAlignment="1">
      <alignment horizontal="center" vertical="top" wrapText="1"/>
    </xf>
    <xf numFmtId="0" fontId="62" fillId="5" borderId="17" xfId="0" applyFont="1" applyFill="1" applyBorder="1" applyAlignment="1">
      <alignment horizontal="center" vertical="top" wrapText="1"/>
    </xf>
    <xf numFmtId="0" fontId="62" fillId="5" borderId="18" xfId="0" applyFont="1" applyFill="1" applyBorder="1" applyAlignment="1">
      <alignment horizontal="center" vertical="top" wrapText="1"/>
    </xf>
    <xf numFmtId="0" fontId="65" fillId="5" borderId="14" xfId="0" applyFont="1" applyFill="1" applyBorder="1" applyAlignment="1">
      <alignment horizontal="center" vertical="top" wrapText="1"/>
    </xf>
    <xf numFmtId="0" fontId="64" fillId="5" borderId="0" xfId="0" applyFont="1" applyFill="1" applyBorder="1" applyAlignment="1">
      <alignment horizontal="center" vertical="top" wrapText="1"/>
    </xf>
    <xf numFmtId="0" fontId="64" fillId="5" borderId="15" xfId="0" applyFont="1" applyFill="1" applyBorder="1" applyAlignment="1">
      <alignment horizontal="center" vertical="top" wrapText="1"/>
    </xf>
    <xf numFmtId="0" fontId="5" fillId="0" borderId="0" xfId="0" applyFont="1" applyFill="1" applyAlignment="1">
      <alignment horizontal="justify" vertical="top" wrapText="1"/>
    </xf>
    <xf numFmtId="0" fontId="8" fillId="0" borderId="0" xfId="0" applyFont="1" applyFill="1" applyAlignment="1">
      <alignment horizontal="center" vertical="center" wrapText="1"/>
    </xf>
    <xf numFmtId="0" fontId="6" fillId="0" borderId="0" xfId="0" applyFont="1" applyFill="1" applyAlignment="1">
      <alignment horizontal="justify" wrapText="1"/>
    </xf>
    <xf numFmtId="0" fontId="6" fillId="0" borderId="0" xfId="0" applyFont="1" applyFill="1" applyAlignment="1">
      <alignment horizontal="justify" vertical="top" wrapText="1"/>
    </xf>
    <xf numFmtId="0" fontId="24" fillId="0" borderId="0" xfId="0" applyFont="1" applyFill="1" applyAlignment="1">
      <alignment horizontal="center" vertical="center" wrapText="1"/>
    </xf>
    <xf numFmtId="0" fontId="6" fillId="0" borderId="0" xfId="0" applyFont="1" applyFill="1" applyAlignment="1">
      <alignment horizontal="center" wrapText="1"/>
    </xf>
    <xf numFmtId="0" fontId="3" fillId="0" borderId="0" xfId="0" applyFont="1" applyFill="1" applyAlignment="1">
      <alignment horizontal="left" vertical="top" wrapText="1"/>
    </xf>
    <xf numFmtId="0" fontId="5" fillId="0" borderId="0" xfId="0" applyFont="1" applyFill="1" applyAlignment="1">
      <alignment horizontal="center" vertical="top" wrapText="1"/>
    </xf>
    <xf numFmtId="0" fontId="5" fillId="0" borderId="0" xfId="0" applyFont="1" applyFill="1" applyAlignment="1">
      <alignment horizontal="left" vertical="top" wrapText="1"/>
    </xf>
    <xf numFmtId="0" fontId="8" fillId="0" borderId="0" xfId="0" applyFont="1" applyAlignment="1">
      <alignment horizontal="center" vertical="top" wrapText="1"/>
    </xf>
    <xf numFmtId="0" fontId="20" fillId="0" borderId="0" xfId="0" applyFont="1" applyAlignment="1">
      <alignment horizontal="center"/>
    </xf>
    <xf numFmtId="0" fontId="20" fillId="0" borderId="0" xfId="0" applyFont="1" applyFill="1" applyAlignment="1">
      <alignment horizontal="center"/>
    </xf>
    <xf numFmtId="0" fontId="5" fillId="0" borderId="0" xfId="0" applyFont="1" applyFill="1" applyAlignment="1">
      <alignment horizontal="center" vertical="top"/>
    </xf>
    <xf numFmtId="0" fontId="14" fillId="0" borderId="1" xfId="0" applyFont="1" applyBorder="1" applyAlignment="1">
      <alignment horizontal="left" wrapText="1"/>
    </xf>
    <xf numFmtId="0" fontId="14" fillId="0" borderId="1" xfId="0" quotePrefix="1" applyFont="1" applyBorder="1" applyAlignment="1">
      <alignment horizontal="left" wrapText="1"/>
    </xf>
    <xf numFmtId="0" fontId="8" fillId="0" borderId="0" xfId="0" applyFont="1" applyFill="1" applyAlignment="1">
      <alignment horizontal="center" wrapText="1"/>
    </xf>
    <xf numFmtId="0" fontId="8" fillId="0" borderId="0" xfId="0" applyFont="1" applyFill="1" applyAlignment="1">
      <alignment horizontal="center"/>
    </xf>
    <xf numFmtId="0" fontId="6" fillId="0" borderId="0" xfId="0" applyFont="1" applyFill="1" applyAlignment="1">
      <alignment horizontal="center" vertical="center"/>
    </xf>
    <xf numFmtId="0" fontId="3" fillId="0" borderId="0" xfId="0" applyFont="1" applyAlignment="1">
      <alignment horizontal="center" vertical="center"/>
    </xf>
    <xf numFmtId="0" fontId="20" fillId="0" borderId="0" xfId="0" applyFont="1" applyFill="1" applyAlignment="1">
      <alignment horizontal="center" vertical="center"/>
    </xf>
    <xf numFmtId="0" fontId="5" fillId="0" borderId="0" xfId="0" applyFont="1" applyFill="1" applyAlignment="1">
      <alignment horizontal="center" vertical="center" wrapText="1"/>
    </xf>
    <xf numFmtId="0" fontId="20" fillId="0" borderId="0" xfId="0" applyFont="1" applyAlignment="1">
      <alignment horizontal="center" wrapText="1"/>
    </xf>
    <xf numFmtId="0" fontId="20" fillId="0" borderId="0" xfId="0" applyFont="1" applyFill="1" applyAlignment="1">
      <alignment horizontal="center" vertical="top" wrapText="1"/>
    </xf>
    <xf numFmtId="0" fontId="24" fillId="0" borderId="0" xfId="0" applyFont="1" applyFill="1" applyAlignment="1">
      <alignment horizontal="center" vertical="top" wrapText="1"/>
    </xf>
    <xf numFmtId="0" fontId="24" fillId="0" borderId="1" xfId="0" applyFont="1" applyFill="1" applyBorder="1" applyAlignment="1">
      <alignment horizontal="center" vertical="top" wrapText="1"/>
    </xf>
    <xf numFmtId="0" fontId="6" fillId="0" borderId="0" xfId="0" applyFont="1" applyFill="1" applyAlignment="1">
      <alignment horizontal="left" vertical="top" wrapText="1"/>
    </xf>
    <xf numFmtId="0" fontId="20" fillId="0" borderId="0" xfId="0" applyFont="1" applyFill="1" applyAlignment="1">
      <alignment horizontal="center" vertical="top"/>
    </xf>
    <xf numFmtId="0" fontId="5" fillId="0" borderId="0" xfId="0" applyFont="1" applyFill="1" applyBorder="1" applyAlignment="1">
      <alignment horizontal="left"/>
    </xf>
    <xf numFmtId="0" fontId="6" fillId="0" borderId="0" xfId="0" applyFont="1" applyFill="1" applyBorder="1" applyAlignment="1">
      <alignment horizontal="center" vertical="top" wrapText="1"/>
    </xf>
    <xf numFmtId="0" fontId="6" fillId="0" borderId="1" xfId="0" applyFont="1" applyFill="1" applyBorder="1" applyAlignment="1">
      <alignment horizontal="center" vertical="top" wrapText="1"/>
    </xf>
    <xf numFmtId="0" fontId="5" fillId="0" borderId="0" xfId="0" applyFont="1" applyFill="1" applyAlignment="1">
      <alignment horizontal="left" wrapText="1"/>
    </xf>
    <xf numFmtId="0" fontId="5" fillId="0" borderId="7" xfId="0" applyFont="1" applyFill="1" applyBorder="1" applyAlignment="1">
      <alignment horizontal="left"/>
    </xf>
    <xf numFmtId="0" fontId="20" fillId="0" borderId="0" xfId="0" applyFont="1" applyFill="1" applyAlignment="1">
      <alignment horizontal="center" wrapText="1"/>
    </xf>
    <xf numFmtId="0" fontId="5" fillId="0" borderId="0" xfId="0" applyFont="1" applyAlignment="1">
      <alignment horizontal="left" vertical="top" wrapText="1"/>
    </xf>
    <xf numFmtId="0" fontId="14" fillId="0" borderId="0" xfId="0" applyFont="1" applyFill="1" applyAlignment="1">
      <alignment horizontal="left"/>
    </xf>
    <xf numFmtId="0" fontId="24" fillId="0" borderId="0" xfId="0" applyFont="1" applyFill="1" applyAlignment="1">
      <alignment horizontal="left" vertical="top" wrapText="1" indent="1"/>
    </xf>
    <xf numFmtId="0" fontId="14" fillId="0" borderId="1" xfId="0" applyFont="1" applyFill="1" applyBorder="1" applyAlignment="1">
      <alignment horizontal="left"/>
    </xf>
    <xf numFmtId="0" fontId="24" fillId="0" borderId="1" xfId="0" applyFont="1" applyFill="1" applyBorder="1" applyAlignment="1">
      <alignment horizontal="left" vertical="top" wrapText="1"/>
    </xf>
    <xf numFmtId="0" fontId="24" fillId="0" borderId="0" xfId="0" applyFont="1" applyFill="1" applyAlignment="1">
      <alignment horizontal="left" vertical="top" wrapText="1" indent="15"/>
    </xf>
    <xf numFmtId="0" fontId="24" fillId="0" borderId="1" xfId="0" applyFont="1" applyFill="1" applyBorder="1" applyAlignment="1">
      <alignment horizontal="left" vertical="top" wrapText="1" indent="14"/>
    </xf>
    <xf numFmtId="0" fontId="13" fillId="0" borderId="0" xfId="0" applyFont="1" applyFill="1" applyAlignment="1">
      <alignment horizontal="left" vertical="top" wrapText="1"/>
    </xf>
    <xf numFmtId="0" fontId="5" fillId="0" borderId="0" xfId="0" applyFont="1" applyAlignment="1">
      <alignment vertical="top" wrapText="1"/>
    </xf>
    <xf numFmtId="0" fontId="6" fillId="0" borderId="0" xfId="0" applyFont="1" applyFill="1" applyAlignment="1">
      <alignment horizontal="left"/>
    </xf>
    <xf numFmtId="0" fontId="0" fillId="0" borderId="0" xfId="0" applyAlignment="1">
      <alignment vertical="top" wrapText="1"/>
    </xf>
    <xf numFmtId="0" fontId="18" fillId="0" borderId="0" xfId="3" applyFont="1" applyAlignment="1">
      <alignment horizontal="justify" vertical="top" wrapText="1"/>
    </xf>
    <xf numFmtId="0" fontId="3" fillId="0" borderId="0" xfId="0" applyFont="1" applyAlignment="1"/>
    <xf numFmtId="0" fontId="5" fillId="0" borderId="0" xfId="0" applyFont="1" applyFill="1" applyAlignment="1">
      <alignment horizontal="left" vertical="top"/>
    </xf>
    <xf numFmtId="0" fontId="5" fillId="0" borderId="0" xfId="3" applyFont="1" applyAlignment="1">
      <alignment horizontal="left" vertical="top" wrapText="1"/>
    </xf>
    <xf numFmtId="0" fontId="16" fillId="0" borderId="0" xfId="0" applyFont="1" applyFill="1" applyAlignment="1">
      <alignment horizontal="center"/>
    </xf>
    <xf numFmtId="0" fontId="5" fillId="0" borderId="0" xfId="4" applyFont="1" applyFill="1" applyAlignment="1">
      <alignment horizontal="left" vertical="top" wrapText="1"/>
    </xf>
    <xf numFmtId="0" fontId="5" fillId="0" borderId="0" xfId="0" quotePrefix="1" applyFont="1" applyFill="1" applyAlignment="1">
      <alignment horizontal="left" vertical="top" wrapText="1"/>
    </xf>
    <xf numFmtId="0" fontId="0" fillId="0" borderId="1" xfId="0" applyBorder="1" applyAlignment="1">
      <alignment vertical="top" wrapText="1"/>
    </xf>
    <xf numFmtId="0" fontId="6" fillId="0" borderId="0" xfId="2" applyFont="1" applyFill="1" applyAlignment="1" applyProtection="1">
      <alignment horizontal="left" vertical="top" wrapText="1"/>
    </xf>
    <xf numFmtId="0" fontId="6" fillId="0" borderId="0" xfId="0" quotePrefix="1" applyFont="1" applyFill="1" applyAlignment="1">
      <alignment horizontal="left" vertical="top" wrapText="1"/>
    </xf>
    <xf numFmtId="0" fontId="49" fillId="0" borderId="0" xfId="0" applyFont="1" applyFill="1" applyBorder="1" applyAlignment="1">
      <alignment horizontal="left" vertical="top" wrapText="1"/>
    </xf>
    <xf numFmtId="0" fontId="58" fillId="0" borderId="0" xfId="0" applyFont="1" applyAlignment="1">
      <alignment horizontal="left" vertical="top" wrapText="1"/>
    </xf>
    <xf numFmtId="0" fontId="13" fillId="0" borderId="0" xfId="0" applyFont="1" applyFill="1" applyAlignment="1">
      <alignment horizontal="left" wrapText="1"/>
    </xf>
    <xf numFmtId="0" fontId="18" fillId="0" borderId="0" xfId="3" applyFont="1" applyAlignment="1">
      <alignment vertical="top" wrapText="1"/>
    </xf>
    <xf numFmtId="164" fontId="5" fillId="0" borderId="0" xfId="0" applyNumberFormat="1" applyFont="1" applyFill="1" applyAlignment="1">
      <alignment horizontal="left"/>
    </xf>
    <xf numFmtId="0" fontId="3" fillId="0" borderId="0" xfId="0" applyFont="1" applyAlignment="1">
      <alignment horizontal="left"/>
    </xf>
    <xf numFmtId="164" fontId="5" fillId="0" borderId="0" xfId="0" applyNumberFormat="1" applyFont="1" applyFill="1" applyAlignment="1"/>
    <xf numFmtId="0" fontId="12" fillId="0" borderId="0" xfId="3" applyFont="1" applyAlignment="1">
      <alignment horizontal="left" vertical="top" wrapText="1"/>
    </xf>
    <xf numFmtId="0" fontId="3" fillId="0" borderId="0" xfId="0" applyFont="1" applyAlignment="1">
      <alignment horizontal="left" vertical="top" wrapText="1"/>
    </xf>
    <xf numFmtId="0" fontId="24" fillId="0" borderId="0" xfId="0" applyFont="1" applyFill="1" applyAlignment="1">
      <alignment horizontal="left" vertical="top" wrapText="1" indent="11"/>
    </xf>
    <xf numFmtId="0" fontId="24" fillId="0" borderId="1" xfId="0" applyFont="1" applyFill="1" applyBorder="1" applyAlignment="1">
      <alignment horizontal="left" vertical="top" wrapText="1" indent="10"/>
    </xf>
    <xf numFmtId="0" fontId="12" fillId="0" borderId="0" xfId="3" applyFont="1" applyAlignment="1">
      <alignment vertical="top" wrapText="1"/>
    </xf>
    <xf numFmtId="0" fontId="5" fillId="0" borderId="0" xfId="0" applyFont="1" applyAlignment="1">
      <alignment horizontal="justify"/>
    </xf>
    <xf numFmtId="0" fontId="5" fillId="0" borderId="0" xfId="0" quotePrefix="1" applyFont="1" applyAlignment="1">
      <alignment horizontal="justify"/>
    </xf>
    <xf numFmtId="0" fontId="18" fillId="0" borderId="0" xfId="3" applyFont="1" applyAlignment="1">
      <alignment horizontal="left" vertical="top" wrapText="1"/>
    </xf>
    <xf numFmtId="0" fontId="21" fillId="0" borderId="0" xfId="3" applyFont="1" applyAlignment="1">
      <alignment horizontal="left" vertical="top" wrapText="1"/>
    </xf>
    <xf numFmtId="0" fontId="12" fillId="0" borderId="0" xfId="3" applyFont="1" applyFill="1" applyAlignment="1">
      <alignment vertical="top" wrapText="1"/>
    </xf>
    <xf numFmtId="0" fontId="12" fillId="0" borderId="0" xfId="3" applyFont="1" applyFill="1" applyAlignment="1">
      <alignment horizontal="left" vertical="top"/>
    </xf>
    <xf numFmtId="0" fontId="12" fillId="0" borderId="0" xfId="3" applyFont="1" applyAlignment="1">
      <alignment horizontal="justify" vertical="top" wrapText="1"/>
    </xf>
    <xf numFmtId="0" fontId="15" fillId="0" borderId="0" xfId="0" applyFont="1" applyAlignment="1">
      <alignment wrapText="1"/>
    </xf>
    <xf numFmtId="0" fontId="12" fillId="0" borderId="0" xfId="3" applyFont="1" applyFill="1" applyAlignment="1">
      <alignment horizontal="justify" vertical="top" wrapText="1"/>
    </xf>
    <xf numFmtId="0" fontId="0" fillId="0" borderId="0" xfId="0"/>
    <xf numFmtId="0" fontId="13" fillId="0" borderId="0" xfId="0" applyFont="1" applyAlignment="1">
      <alignment horizontal="left" vertical="top"/>
    </xf>
    <xf numFmtId="0" fontId="6" fillId="0" borderId="0" xfId="0" applyFont="1" applyAlignment="1">
      <alignment horizontal="left" vertical="top"/>
    </xf>
    <xf numFmtId="0" fontId="13" fillId="0" borderId="0" xfId="0" applyFont="1" applyAlignment="1">
      <alignment horizontal="justify" vertical="top"/>
    </xf>
    <xf numFmtId="0" fontId="11" fillId="0" borderId="0" xfId="0" applyFont="1" applyAlignment="1"/>
    <xf numFmtId="0" fontId="5" fillId="0" borderId="0" xfId="0" applyFont="1" applyFill="1" applyAlignment="1">
      <alignment wrapText="1"/>
    </xf>
    <xf numFmtId="0" fontId="3" fillId="0" borderId="0" xfId="0" applyFont="1" applyAlignment="1">
      <alignment wrapText="1"/>
    </xf>
    <xf numFmtId="0" fontId="13" fillId="0" borderId="0" xfId="0" applyFont="1" applyAlignment="1">
      <alignment horizontal="justify" vertical="top" wrapText="1"/>
    </xf>
  </cellXfs>
  <cellStyles count="6">
    <cellStyle name="Comma" xfId="1" builtinId="3"/>
    <cellStyle name="Hyperlink" xfId="2" builtinId="8"/>
    <cellStyle name="Justified Formatting" xfId="3"/>
    <cellStyle name="Normal" xfId="0" builtinId="0"/>
    <cellStyle name="Normal_2011 Model Accounts sample Super note" xfId="4"/>
    <cellStyle name="Normal_Book1"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3.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4.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5.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6.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7.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8.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_rels/drawing9.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106680</xdr:rowOff>
    </xdr:from>
    <xdr:to>
      <xdr:col>8</xdr:col>
      <xdr:colOff>53340</xdr:colOff>
      <xdr:row>52</xdr:row>
      <xdr:rowOff>129540</xdr:rowOff>
    </xdr:to>
    <xdr:grpSp>
      <xdr:nvGrpSpPr>
        <xdr:cNvPr id="5633" name="Group 13"/>
        <xdr:cNvGrpSpPr>
          <a:grpSpLocks/>
        </xdr:cNvGrpSpPr>
      </xdr:nvGrpSpPr>
      <xdr:grpSpPr bwMode="auto">
        <a:xfrm>
          <a:off x="314325" y="7555230"/>
          <a:ext cx="5911215" cy="994410"/>
          <a:chOff x="1320" y="12765"/>
          <a:chExt cx="9960" cy="1305"/>
        </a:xfrm>
      </xdr:grpSpPr>
      <xdr:sp macro="" textlink="">
        <xdr:nvSpPr>
          <xdr:cNvPr id="5635" name="Freeform 14"/>
          <xdr:cNvSpPr>
            <a:spLocks/>
          </xdr:cNvSpPr>
        </xdr:nvSpPr>
        <xdr:spPr bwMode="auto">
          <a:xfrm>
            <a:off x="8550" y="13770"/>
            <a:ext cx="2715" cy="285"/>
          </a:xfrm>
          <a:custGeom>
            <a:avLst/>
            <a:gdLst>
              <a:gd name="T0" fmla="*/ 2715 w 2715"/>
              <a:gd name="T1" fmla="*/ 0 h 285"/>
              <a:gd name="T2" fmla="*/ 1335 w 2715"/>
              <a:gd name="T3" fmla="*/ 120 h 285"/>
              <a:gd name="T4" fmla="*/ 0 w 2715"/>
              <a:gd name="T5" fmla="*/ 285 h 285"/>
              <a:gd name="T6" fmla="*/ 0 60000 65536"/>
              <a:gd name="T7" fmla="*/ 0 60000 65536"/>
              <a:gd name="T8" fmla="*/ 0 60000 65536"/>
              <a:gd name="T9" fmla="*/ 0 w 2715"/>
              <a:gd name="T10" fmla="*/ 0 h 285"/>
              <a:gd name="T11" fmla="*/ 2715 w 2715"/>
              <a:gd name="T12" fmla="*/ 285 h 285"/>
            </a:gdLst>
            <a:ahLst/>
            <a:cxnLst>
              <a:cxn ang="T6">
                <a:pos x="T0" y="T1"/>
              </a:cxn>
              <a:cxn ang="T7">
                <a:pos x="T2" y="T3"/>
              </a:cxn>
              <a:cxn ang="T8">
                <a:pos x="T4" y="T5"/>
              </a:cxn>
            </a:cxnLst>
            <a:rect l="T9" t="T10" r="T11" b="T12"/>
            <a:pathLst>
              <a:path w="2715" h="285">
                <a:moveTo>
                  <a:pt x="2715" y="0"/>
                </a:moveTo>
                <a:cubicBezTo>
                  <a:pt x="2485" y="20"/>
                  <a:pt x="1787" y="73"/>
                  <a:pt x="1335" y="120"/>
                </a:cubicBezTo>
                <a:cubicBezTo>
                  <a:pt x="883" y="167"/>
                  <a:pt x="278" y="251"/>
                  <a:pt x="0" y="285"/>
                </a:cubicBezTo>
              </a:path>
            </a:pathLst>
          </a:custGeom>
          <a:noFill/>
          <a:ln w="9525">
            <a:solidFill>
              <a:srgbClr val="FFFFFF"/>
            </a:solidFill>
            <a:round/>
            <a:headEnd/>
            <a:tailEnd/>
          </a:ln>
        </xdr:spPr>
      </xdr:sp>
      <xdr:sp macro="" textlink="">
        <xdr:nvSpPr>
          <xdr:cNvPr id="5636" name="Freeform 15"/>
          <xdr:cNvSpPr>
            <a:spLocks/>
          </xdr:cNvSpPr>
        </xdr:nvSpPr>
        <xdr:spPr bwMode="auto">
          <a:xfrm>
            <a:off x="4185" y="13335"/>
            <a:ext cx="7095" cy="735"/>
          </a:xfrm>
          <a:custGeom>
            <a:avLst/>
            <a:gdLst>
              <a:gd name="T0" fmla="*/ 7095 w 7095"/>
              <a:gd name="T1" fmla="*/ 0 h 735"/>
              <a:gd name="T2" fmla="*/ 4110 w 7095"/>
              <a:gd name="T3" fmla="*/ 195 h 735"/>
              <a:gd name="T4" fmla="*/ 0 w 7095"/>
              <a:gd name="T5" fmla="*/ 735 h 735"/>
              <a:gd name="T6" fmla="*/ 0 60000 65536"/>
              <a:gd name="T7" fmla="*/ 0 60000 65536"/>
              <a:gd name="T8" fmla="*/ 0 60000 65536"/>
              <a:gd name="T9" fmla="*/ 0 w 7095"/>
              <a:gd name="T10" fmla="*/ 0 h 735"/>
              <a:gd name="T11" fmla="*/ 7095 w 7095"/>
              <a:gd name="T12" fmla="*/ 735 h 735"/>
            </a:gdLst>
            <a:ahLst/>
            <a:cxnLst>
              <a:cxn ang="T6">
                <a:pos x="T0" y="T1"/>
              </a:cxn>
              <a:cxn ang="T7">
                <a:pos x="T2" y="T3"/>
              </a:cxn>
              <a:cxn ang="T8">
                <a:pos x="T4" y="T5"/>
              </a:cxn>
            </a:cxnLst>
            <a:rect l="T9" t="T10" r="T11" b="T12"/>
            <a:pathLst>
              <a:path w="7095" h="735">
                <a:moveTo>
                  <a:pt x="7095" y="0"/>
                </a:moveTo>
                <a:cubicBezTo>
                  <a:pt x="6600" y="33"/>
                  <a:pt x="5292" y="73"/>
                  <a:pt x="4110" y="195"/>
                </a:cubicBezTo>
                <a:cubicBezTo>
                  <a:pt x="2928" y="317"/>
                  <a:pt x="856" y="623"/>
                  <a:pt x="0" y="735"/>
                </a:cubicBezTo>
              </a:path>
            </a:pathLst>
          </a:custGeom>
          <a:noFill/>
          <a:ln w="9525">
            <a:solidFill>
              <a:srgbClr val="FFFFFF"/>
            </a:solidFill>
            <a:round/>
            <a:headEnd/>
            <a:tailEnd/>
          </a:ln>
        </xdr:spPr>
      </xdr:sp>
      <xdr:sp macro="" textlink="">
        <xdr:nvSpPr>
          <xdr:cNvPr id="5637" name="Freeform 16"/>
          <xdr:cNvSpPr>
            <a:spLocks/>
          </xdr:cNvSpPr>
        </xdr:nvSpPr>
        <xdr:spPr bwMode="auto">
          <a:xfrm>
            <a:off x="1605" y="12945"/>
            <a:ext cx="9645" cy="1110"/>
          </a:xfrm>
          <a:custGeom>
            <a:avLst/>
            <a:gdLst>
              <a:gd name="T0" fmla="*/ 0 w 9645"/>
              <a:gd name="T1" fmla="*/ 1110 h 1110"/>
              <a:gd name="T2" fmla="*/ 5715 w 9645"/>
              <a:gd name="T3" fmla="*/ 285 h 1110"/>
              <a:gd name="T4" fmla="*/ 9645 w 9645"/>
              <a:gd name="T5" fmla="*/ 0 h 1110"/>
              <a:gd name="T6" fmla="*/ 0 60000 65536"/>
              <a:gd name="T7" fmla="*/ 0 60000 65536"/>
              <a:gd name="T8" fmla="*/ 0 60000 65536"/>
              <a:gd name="T9" fmla="*/ 0 w 9645"/>
              <a:gd name="T10" fmla="*/ 0 h 1110"/>
              <a:gd name="T11" fmla="*/ 9645 w 9645"/>
              <a:gd name="T12" fmla="*/ 1110 h 1110"/>
            </a:gdLst>
            <a:ahLst/>
            <a:cxnLst>
              <a:cxn ang="T6">
                <a:pos x="T0" y="T1"/>
              </a:cxn>
              <a:cxn ang="T7">
                <a:pos x="T2" y="T3"/>
              </a:cxn>
              <a:cxn ang="T8">
                <a:pos x="T4" y="T5"/>
              </a:cxn>
            </a:cxnLst>
            <a:rect l="T9" t="T10" r="T11" b="T12"/>
            <a:pathLst>
              <a:path w="9645" h="1110">
                <a:moveTo>
                  <a:pt x="0" y="1110"/>
                </a:moveTo>
                <a:cubicBezTo>
                  <a:pt x="953" y="973"/>
                  <a:pt x="4108" y="470"/>
                  <a:pt x="5715" y="285"/>
                </a:cubicBezTo>
                <a:cubicBezTo>
                  <a:pt x="7322" y="100"/>
                  <a:pt x="8826" y="59"/>
                  <a:pt x="9645" y="0"/>
                </a:cubicBezTo>
              </a:path>
            </a:pathLst>
          </a:custGeom>
          <a:noFill/>
          <a:ln w="9525">
            <a:solidFill>
              <a:srgbClr val="FFFFFF"/>
            </a:solidFill>
            <a:round/>
            <a:headEnd/>
            <a:tailEnd/>
          </a:ln>
        </xdr:spPr>
      </xdr:sp>
      <xdr:sp macro="" textlink="">
        <xdr:nvSpPr>
          <xdr:cNvPr id="5638" name="Freeform 17"/>
          <xdr:cNvSpPr>
            <a:spLocks/>
          </xdr:cNvSpPr>
        </xdr:nvSpPr>
        <xdr:spPr bwMode="auto">
          <a:xfrm>
            <a:off x="1320" y="13428"/>
            <a:ext cx="1837" cy="642"/>
          </a:xfrm>
          <a:custGeom>
            <a:avLst/>
            <a:gdLst>
              <a:gd name="T0" fmla="*/ 1575 w 1837"/>
              <a:gd name="T1" fmla="*/ 642 h 642"/>
              <a:gd name="T2" fmla="*/ 1815 w 1837"/>
              <a:gd name="T3" fmla="*/ 327 h 642"/>
              <a:gd name="T4" fmla="*/ 1440 w 1837"/>
              <a:gd name="T5" fmla="*/ 87 h 642"/>
              <a:gd name="T6" fmla="*/ 855 w 1837"/>
              <a:gd name="T7" fmla="*/ 12 h 642"/>
              <a:gd name="T8" fmla="*/ 0 w 1837"/>
              <a:gd name="T9" fmla="*/ 12 h 642"/>
              <a:gd name="T10" fmla="*/ 0 60000 65536"/>
              <a:gd name="T11" fmla="*/ 0 60000 65536"/>
              <a:gd name="T12" fmla="*/ 0 60000 65536"/>
              <a:gd name="T13" fmla="*/ 0 60000 65536"/>
              <a:gd name="T14" fmla="*/ 0 60000 65536"/>
              <a:gd name="T15" fmla="*/ 0 w 1837"/>
              <a:gd name="T16" fmla="*/ 0 h 642"/>
              <a:gd name="T17" fmla="*/ 1837 w 1837"/>
              <a:gd name="T18" fmla="*/ 642 h 642"/>
            </a:gdLst>
            <a:ahLst/>
            <a:cxnLst>
              <a:cxn ang="T10">
                <a:pos x="T0" y="T1"/>
              </a:cxn>
              <a:cxn ang="T11">
                <a:pos x="T2" y="T3"/>
              </a:cxn>
              <a:cxn ang="T12">
                <a:pos x="T4" y="T5"/>
              </a:cxn>
              <a:cxn ang="T13">
                <a:pos x="T6" y="T7"/>
              </a:cxn>
              <a:cxn ang="T14">
                <a:pos x="T8" y="T9"/>
              </a:cxn>
            </a:cxnLst>
            <a:rect l="T15" t="T16" r="T17" b="T18"/>
            <a:pathLst>
              <a:path w="1837" h="642">
                <a:moveTo>
                  <a:pt x="1575" y="642"/>
                </a:moveTo>
                <a:cubicBezTo>
                  <a:pt x="1615" y="590"/>
                  <a:pt x="1837" y="419"/>
                  <a:pt x="1815" y="327"/>
                </a:cubicBezTo>
                <a:cubicBezTo>
                  <a:pt x="1793" y="235"/>
                  <a:pt x="1600" y="140"/>
                  <a:pt x="1440" y="87"/>
                </a:cubicBezTo>
                <a:cubicBezTo>
                  <a:pt x="1280" y="34"/>
                  <a:pt x="1095" y="24"/>
                  <a:pt x="855" y="12"/>
                </a:cubicBezTo>
                <a:cubicBezTo>
                  <a:pt x="615" y="0"/>
                  <a:pt x="178" y="12"/>
                  <a:pt x="0" y="12"/>
                </a:cubicBezTo>
              </a:path>
            </a:pathLst>
          </a:custGeom>
          <a:noFill/>
          <a:ln w="9525">
            <a:solidFill>
              <a:srgbClr val="FFFFFF"/>
            </a:solidFill>
            <a:round/>
            <a:headEnd/>
            <a:tailEnd/>
          </a:ln>
        </xdr:spPr>
      </xdr:sp>
      <xdr:sp macro="" textlink="">
        <xdr:nvSpPr>
          <xdr:cNvPr id="5639" name="Freeform 18"/>
          <xdr:cNvSpPr>
            <a:spLocks/>
          </xdr:cNvSpPr>
        </xdr:nvSpPr>
        <xdr:spPr bwMode="auto">
          <a:xfrm>
            <a:off x="1320" y="12765"/>
            <a:ext cx="300" cy="570"/>
          </a:xfrm>
          <a:custGeom>
            <a:avLst/>
            <a:gdLst>
              <a:gd name="T0" fmla="*/ 0 w 300"/>
              <a:gd name="T1" fmla="*/ 0 h 570"/>
              <a:gd name="T2" fmla="*/ 300 w 300"/>
              <a:gd name="T3" fmla="*/ 210 h 570"/>
              <a:gd name="T4" fmla="*/ 0 w 300"/>
              <a:gd name="T5" fmla="*/ 570 h 570"/>
              <a:gd name="T6" fmla="*/ 0 60000 65536"/>
              <a:gd name="T7" fmla="*/ 0 60000 65536"/>
              <a:gd name="T8" fmla="*/ 0 60000 65536"/>
              <a:gd name="T9" fmla="*/ 0 w 300"/>
              <a:gd name="T10" fmla="*/ 0 h 570"/>
              <a:gd name="T11" fmla="*/ 300 w 300"/>
              <a:gd name="T12" fmla="*/ 570 h 570"/>
            </a:gdLst>
            <a:ahLst/>
            <a:cxnLst>
              <a:cxn ang="T6">
                <a:pos x="T0" y="T1"/>
              </a:cxn>
              <a:cxn ang="T7">
                <a:pos x="T2" y="T3"/>
              </a:cxn>
              <a:cxn ang="T8">
                <a:pos x="T4" y="T5"/>
              </a:cxn>
            </a:cxnLst>
            <a:rect l="T9" t="T10" r="T11" b="T12"/>
            <a:pathLst>
              <a:path w="300" h="570">
                <a:moveTo>
                  <a:pt x="0" y="0"/>
                </a:moveTo>
                <a:cubicBezTo>
                  <a:pt x="50" y="35"/>
                  <a:pt x="300" y="115"/>
                  <a:pt x="300" y="210"/>
                </a:cubicBezTo>
                <a:cubicBezTo>
                  <a:pt x="300" y="305"/>
                  <a:pt x="62" y="495"/>
                  <a:pt x="0" y="570"/>
                </a:cubicBezTo>
              </a:path>
            </a:pathLst>
          </a:custGeom>
          <a:noFill/>
          <a:ln w="9525">
            <a:solidFill>
              <a:srgbClr val="FFFFFF"/>
            </a:solidFill>
            <a:round/>
            <a:headEnd/>
            <a:tailEnd/>
          </a:ln>
        </xdr:spPr>
      </xdr:sp>
      <xdr:sp macro="" textlink="">
        <xdr:nvSpPr>
          <xdr:cNvPr id="5640" name="Freeform 19"/>
          <xdr:cNvSpPr>
            <a:spLocks/>
          </xdr:cNvSpPr>
        </xdr:nvSpPr>
        <xdr:spPr bwMode="auto">
          <a:xfrm>
            <a:off x="1320" y="13155"/>
            <a:ext cx="345" cy="630"/>
          </a:xfrm>
          <a:custGeom>
            <a:avLst/>
            <a:gdLst>
              <a:gd name="T0" fmla="*/ 0 w 345"/>
              <a:gd name="T1" fmla="*/ 630 h 630"/>
              <a:gd name="T2" fmla="*/ 345 w 345"/>
              <a:gd name="T3" fmla="*/ 240 h 630"/>
              <a:gd name="T4" fmla="*/ 0 w 345"/>
              <a:gd name="T5" fmla="*/ 0 h 630"/>
              <a:gd name="T6" fmla="*/ 0 60000 65536"/>
              <a:gd name="T7" fmla="*/ 0 60000 65536"/>
              <a:gd name="T8" fmla="*/ 0 60000 65536"/>
              <a:gd name="T9" fmla="*/ 0 w 345"/>
              <a:gd name="T10" fmla="*/ 0 h 630"/>
              <a:gd name="T11" fmla="*/ 345 w 345"/>
              <a:gd name="T12" fmla="*/ 630 h 630"/>
            </a:gdLst>
            <a:ahLst/>
            <a:cxnLst>
              <a:cxn ang="T6">
                <a:pos x="T0" y="T1"/>
              </a:cxn>
              <a:cxn ang="T7">
                <a:pos x="T2" y="T3"/>
              </a:cxn>
              <a:cxn ang="T8">
                <a:pos x="T4" y="T5"/>
              </a:cxn>
            </a:cxnLst>
            <a:rect l="T9" t="T10" r="T11" b="T12"/>
            <a:pathLst>
              <a:path w="345" h="630">
                <a:moveTo>
                  <a:pt x="0" y="630"/>
                </a:moveTo>
                <a:cubicBezTo>
                  <a:pt x="58" y="565"/>
                  <a:pt x="345" y="345"/>
                  <a:pt x="345" y="240"/>
                </a:cubicBezTo>
                <a:cubicBezTo>
                  <a:pt x="345" y="135"/>
                  <a:pt x="72" y="50"/>
                  <a:pt x="0" y="0"/>
                </a:cubicBezTo>
              </a:path>
            </a:pathLst>
          </a:custGeom>
          <a:noFill/>
          <a:ln w="9525">
            <a:solidFill>
              <a:srgbClr val="FFFFFF"/>
            </a:solidFill>
            <a:round/>
            <a:headEnd/>
            <a:tailEnd/>
          </a:ln>
        </xdr:spPr>
      </xdr:sp>
    </xdr:grpSp>
    <xdr:clientData/>
  </xdr:twoCellAnchor>
  <xdr:twoCellAnchor editAs="oneCell">
    <xdr:from>
      <xdr:col>2</xdr:col>
      <xdr:colOff>276225</xdr:colOff>
      <xdr:row>5</xdr:row>
      <xdr:rowOff>85725</xdr:rowOff>
    </xdr:from>
    <xdr:to>
      <xdr:col>7</xdr:col>
      <xdr:colOff>612420</xdr:colOff>
      <xdr:row>54</xdr:row>
      <xdr:rowOff>52987</xdr:rowOff>
    </xdr:to>
    <xdr:pic>
      <xdr:nvPicPr>
        <xdr:cNvPr id="9" name="Picture 8" descr="Screen Shot 2015-02-23 at 11.20.52 AM.png"/>
        <xdr:cNvPicPr>
          <a:picLocks noChangeAspect="1"/>
        </xdr:cNvPicPr>
      </xdr:nvPicPr>
      <xdr:blipFill>
        <a:blip xmlns:r="http://schemas.openxmlformats.org/officeDocument/2006/relationships" r:embed="rId1"/>
        <a:stretch>
          <a:fillRect/>
        </a:stretch>
      </xdr:blipFill>
      <xdr:spPr>
        <a:xfrm>
          <a:off x="676275" y="895350"/>
          <a:ext cx="5146320" cy="7901587"/>
        </a:xfrm>
        <a:prstGeom prst="rect">
          <a:avLst/>
        </a:prstGeom>
        <a:ln w="6350" cap="flat" cmpd="sng" algn="ctr">
          <a:solidFill>
            <a:schemeClr val="tx1"/>
          </a:solidFill>
          <a:prstDash val="solid"/>
          <a:round/>
          <a:headEnd type="none" w="med" len="med"/>
          <a:tailEnd type="none" w="med" len="me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76200</xdr:colOff>
      <xdr:row>109</xdr:row>
      <xdr:rowOff>0</xdr:rowOff>
    </xdr:from>
    <xdr:to>
      <xdr:col>3</xdr:col>
      <xdr:colOff>160020</xdr:colOff>
      <xdr:row>109</xdr:row>
      <xdr:rowOff>182880</xdr:rowOff>
    </xdr:to>
    <xdr:sp macro="" textlink="">
      <xdr:nvSpPr>
        <xdr:cNvPr id="2" name="Text Box 26"/>
        <xdr:cNvSpPr txBox="1">
          <a:spLocks noChangeArrowheads="1"/>
        </xdr:cNvSpPr>
      </xdr:nvSpPr>
      <xdr:spPr bwMode="auto">
        <a:xfrm>
          <a:off x="2219325" y="22376130"/>
          <a:ext cx="83820" cy="192405"/>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76200</xdr:colOff>
      <xdr:row>3</xdr:row>
      <xdr:rowOff>0</xdr:rowOff>
    </xdr:from>
    <xdr:to>
      <xdr:col>3</xdr:col>
      <xdr:colOff>160020</xdr:colOff>
      <xdr:row>3</xdr:row>
      <xdr:rowOff>182880</xdr:rowOff>
    </xdr:to>
    <xdr:sp macro="" textlink="">
      <xdr:nvSpPr>
        <xdr:cNvPr id="2" name="Text Box 26"/>
        <xdr:cNvSpPr txBox="1">
          <a:spLocks noChangeArrowheads="1"/>
        </xdr:cNvSpPr>
      </xdr:nvSpPr>
      <xdr:spPr bwMode="auto">
        <a:xfrm>
          <a:off x="1905000" y="18640425"/>
          <a:ext cx="83820" cy="182880"/>
        </a:xfrm>
        <a:prstGeom prst="rect">
          <a:avLst/>
        </a:prstGeom>
        <a:noFill/>
        <a:ln w="9525">
          <a:noFill/>
          <a:miter lim="800000"/>
          <a:headEnd/>
          <a:tailEnd/>
        </a:ln>
      </xdr:spPr>
    </xdr:sp>
    <xdr:clientData/>
  </xdr:twoCellAnchor>
  <xdr:oneCellAnchor>
    <xdr:from>
      <xdr:col>3</xdr:col>
      <xdr:colOff>76200</xdr:colOff>
      <xdr:row>31</xdr:row>
      <xdr:rowOff>0</xdr:rowOff>
    </xdr:from>
    <xdr:ext cx="83820" cy="182880"/>
    <xdr:sp macro="" textlink="">
      <xdr:nvSpPr>
        <xdr:cNvPr id="3" name="Text Box 26"/>
        <xdr:cNvSpPr txBox="1">
          <a:spLocks noChangeArrowheads="1"/>
        </xdr:cNvSpPr>
      </xdr:nvSpPr>
      <xdr:spPr bwMode="auto">
        <a:xfrm>
          <a:off x="1333500" y="685800"/>
          <a:ext cx="83820" cy="182880"/>
        </a:xfrm>
        <a:prstGeom prst="rect">
          <a:avLst/>
        </a:prstGeom>
        <a:noFill/>
        <a:ln w="9525">
          <a:noFill/>
          <a:miter lim="800000"/>
          <a:headEnd/>
          <a:tailEnd/>
        </a:ln>
      </xdr:spPr>
    </xdr:sp>
    <xdr:clientData/>
  </xdr:oneCellAnchor>
  <xdr:oneCellAnchor>
    <xdr:from>
      <xdr:col>3</xdr:col>
      <xdr:colOff>76200</xdr:colOff>
      <xdr:row>59</xdr:row>
      <xdr:rowOff>0</xdr:rowOff>
    </xdr:from>
    <xdr:ext cx="83820" cy="182880"/>
    <xdr:sp macro="" textlink="">
      <xdr:nvSpPr>
        <xdr:cNvPr id="4" name="Text Box 26"/>
        <xdr:cNvSpPr txBox="1">
          <a:spLocks noChangeArrowheads="1"/>
        </xdr:cNvSpPr>
      </xdr:nvSpPr>
      <xdr:spPr bwMode="auto">
        <a:xfrm>
          <a:off x="1333500" y="14135100"/>
          <a:ext cx="83820" cy="182880"/>
        </a:xfrm>
        <a:prstGeom prst="rect">
          <a:avLst/>
        </a:prstGeom>
        <a:noFill/>
        <a:ln w="9525">
          <a:noFill/>
          <a:miter lim="800000"/>
          <a:headEnd/>
          <a:tailEnd/>
        </a:ln>
      </xdr:spPr>
    </xdr:sp>
    <xdr:clientData/>
  </xdr:oneCellAnchor>
  <xdr:oneCellAnchor>
    <xdr:from>
      <xdr:col>3</xdr:col>
      <xdr:colOff>76200</xdr:colOff>
      <xdr:row>59</xdr:row>
      <xdr:rowOff>0</xdr:rowOff>
    </xdr:from>
    <xdr:ext cx="83820" cy="182880"/>
    <xdr:sp macro="" textlink="">
      <xdr:nvSpPr>
        <xdr:cNvPr id="5" name="Text Box 26"/>
        <xdr:cNvSpPr txBox="1">
          <a:spLocks noChangeArrowheads="1"/>
        </xdr:cNvSpPr>
      </xdr:nvSpPr>
      <xdr:spPr bwMode="auto">
        <a:xfrm>
          <a:off x="1333500" y="14135100"/>
          <a:ext cx="83820" cy="182880"/>
        </a:xfrm>
        <a:prstGeom prst="rect">
          <a:avLst/>
        </a:prstGeom>
        <a:noFill/>
        <a:ln w="9525">
          <a:noFill/>
          <a:miter lim="800000"/>
          <a:headEnd/>
          <a:tailEnd/>
        </a:ln>
      </xdr:spPr>
    </xdr:sp>
    <xdr:clientData/>
  </xdr:oneCellAnchor>
  <xdr:oneCellAnchor>
    <xdr:from>
      <xdr:col>3</xdr:col>
      <xdr:colOff>76200</xdr:colOff>
      <xdr:row>59</xdr:row>
      <xdr:rowOff>0</xdr:rowOff>
    </xdr:from>
    <xdr:ext cx="83820" cy="182880"/>
    <xdr:sp macro="" textlink="">
      <xdr:nvSpPr>
        <xdr:cNvPr id="6" name="Text Box 26"/>
        <xdr:cNvSpPr txBox="1">
          <a:spLocks noChangeArrowheads="1"/>
        </xdr:cNvSpPr>
      </xdr:nvSpPr>
      <xdr:spPr bwMode="auto">
        <a:xfrm>
          <a:off x="1333500" y="27546300"/>
          <a:ext cx="83820" cy="182880"/>
        </a:xfrm>
        <a:prstGeom prst="rect">
          <a:avLst/>
        </a:prstGeom>
        <a:noFill/>
        <a:ln w="9525">
          <a:noFill/>
          <a:miter lim="800000"/>
          <a:headEnd/>
          <a:tailEnd/>
        </a:ln>
      </xdr:spPr>
    </xdr:sp>
    <xdr:clientData/>
  </xdr:oneCellAnchor>
  <xdr:oneCellAnchor>
    <xdr:from>
      <xdr:col>3</xdr:col>
      <xdr:colOff>76200</xdr:colOff>
      <xdr:row>59</xdr:row>
      <xdr:rowOff>0</xdr:rowOff>
    </xdr:from>
    <xdr:ext cx="83820" cy="182880"/>
    <xdr:sp macro="" textlink="">
      <xdr:nvSpPr>
        <xdr:cNvPr id="7" name="Text Box 26"/>
        <xdr:cNvSpPr txBox="1">
          <a:spLocks noChangeArrowheads="1"/>
        </xdr:cNvSpPr>
      </xdr:nvSpPr>
      <xdr:spPr bwMode="auto">
        <a:xfrm>
          <a:off x="1333500" y="54368700"/>
          <a:ext cx="83820" cy="182880"/>
        </a:xfrm>
        <a:prstGeom prst="rect">
          <a:avLst/>
        </a:prstGeom>
        <a:noFill/>
        <a:ln w="9525">
          <a:noFill/>
          <a:miter lim="800000"/>
          <a:headEnd/>
          <a:tailEnd/>
        </a:ln>
      </xdr:spPr>
    </xdr:sp>
    <xdr:clientData/>
  </xdr:oneCellAnchor>
</xdr:wsDr>
</file>

<file path=xl/drawings/drawing12.xml><?xml version="1.0" encoding="utf-8"?>
<xdr:wsDr xmlns:xdr="http://schemas.openxmlformats.org/drawingml/2006/spreadsheetDrawing" xmlns:a="http://schemas.openxmlformats.org/drawingml/2006/main">
  <xdr:twoCellAnchor>
    <xdr:from>
      <xdr:col>7</xdr:col>
      <xdr:colOff>9525</xdr:colOff>
      <xdr:row>15</xdr:row>
      <xdr:rowOff>171450</xdr:rowOff>
    </xdr:from>
    <xdr:to>
      <xdr:col>9</xdr:col>
      <xdr:colOff>76200</xdr:colOff>
      <xdr:row>24</xdr:row>
      <xdr:rowOff>57150</xdr:rowOff>
    </xdr:to>
    <xdr:sp macro="" textlink="">
      <xdr:nvSpPr>
        <xdr:cNvPr id="2" name="TextBox 1"/>
        <xdr:cNvSpPr txBox="1"/>
      </xdr:nvSpPr>
      <xdr:spPr>
        <a:xfrm>
          <a:off x="1876425" y="16944975"/>
          <a:ext cx="5143500" cy="1771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50">
              <a:solidFill>
                <a:schemeClr val="dk1"/>
              </a:solidFill>
              <a:effectLst/>
              <a:latin typeface="Arial Narrow" panose="020B0606020202030204" pitchFamily="34" charset="0"/>
              <a:ea typeface="+mn-ea"/>
              <a:cs typeface="+mn-cs"/>
            </a:rPr>
            <a:t>		Level 1	Level 2	Level 3</a:t>
          </a:r>
        </a:p>
        <a:p>
          <a:r>
            <a:rPr lang="en-AU" sz="1150">
              <a:solidFill>
                <a:schemeClr val="dk1"/>
              </a:solidFill>
              <a:effectLst/>
              <a:latin typeface="Arial Narrow" panose="020B0606020202030204" pitchFamily="34" charset="0"/>
              <a:ea typeface="+mn-ea"/>
              <a:cs typeface="+mn-cs"/>
            </a:rPr>
            <a:t>Land		   </a:t>
          </a:r>
          <a:r>
            <a:rPr lang="en-AU" sz="1150" baseline="0">
              <a:solidFill>
                <a:schemeClr val="dk1"/>
              </a:solidFill>
              <a:effectLst/>
              <a:latin typeface="Arial Narrow" panose="020B0606020202030204" pitchFamily="34" charset="0"/>
              <a:ea typeface="+mn-ea"/>
              <a:cs typeface="+mn-cs"/>
            </a:rPr>
            <a:t>  -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Specialised land		     -	</a:t>
          </a:r>
          <a:r>
            <a:rPr lang="en-AU" sz="1150" baseline="0">
              <a:solidFill>
                <a:schemeClr val="dk1"/>
              </a:solidFill>
              <a:effectLst/>
              <a:latin typeface="Arial Narrow" panose="020B0606020202030204" pitchFamily="34" charset="0"/>
              <a:ea typeface="+mn-ea"/>
              <a:cs typeface="+mn-cs"/>
            </a:rPr>
            <a:t>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Land improvements	     -	</a:t>
          </a:r>
          <a:r>
            <a:rPr lang="en-AU" sz="1150" baseline="0">
              <a:solidFill>
                <a:schemeClr val="dk1"/>
              </a:solidFill>
              <a:effectLst/>
              <a:latin typeface="Arial Narrow" panose="020B0606020202030204" pitchFamily="34" charset="0"/>
              <a:ea typeface="+mn-ea"/>
              <a:cs typeface="+mn-cs"/>
            </a:rPr>
            <a:t>     -	     -</a:t>
          </a:r>
          <a:endParaRPr lang="en-AU" sz="1150">
            <a:solidFill>
              <a:schemeClr val="dk1"/>
            </a:solidFill>
            <a:effectLst/>
            <a:latin typeface="Arial Narrow" panose="020B0606020202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Heritage buildings</a:t>
          </a:r>
          <a:r>
            <a:rPr lang="en-AU" sz="1100">
              <a:solidFill>
                <a:schemeClr val="dk1"/>
              </a:solidFill>
              <a:effectLst/>
              <a:latin typeface="+mn-lt"/>
              <a:ea typeface="+mn-ea"/>
              <a:cs typeface="+mn-cs"/>
            </a:rPr>
            <a:t>	     -	</a:t>
          </a:r>
          <a:r>
            <a:rPr lang="en-AU" sz="1100" baseline="0">
              <a:solidFill>
                <a:schemeClr val="dk1"/>
              </a:solidFill>
              <a:effectLst/>
              <a:latin typeface="+mn-lt"/>
              <a:ea typeface="+mn-ea"/>
              <a:cs typeface="+mn-cs"/>
            </a:rPr>
            <a:t>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Buildings		     -	     -	     -</a:t>
          </a:r>
        </a:p>
        <a:p>
          <a:r>
            <a:rPr lang="en-AU" sz="1150">
              <a:solidFill>
                <a:schemeClr val="dk1"/>
              </a:solidFill>
              <a:effectLst/>
              <a:latin typeface="Arial Narrow" panose="020B0606020202030204" pitchFamily="34" charset="0"/>
              <a:ea typeface="+mn-ea"/>
              <a:cs typeface="+mn-cs"/>
            </a:rPr>
            <a:t>Building improvements	     -	     -	     -</a:t>
          </a:r>
        </a:p>
        <a:p>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Total		</a:t>
          </a:r>
          <a:r>
            <a:rPr lang="en-AU" sz="1150" baseline="0">
              <a:solidFill>
                <a:schemeClr val="dk1"/>
              </a:solidFill>
              <a:effectLst/>
              <a:latin typeface="Arial Narrow" panose="020B0606020202030204" pitchFamily="34" charset="0"/>
              <a:ea typeface="+mn-ea"/>
              <a:cs typeface="+mn-cs"/>
            </a:rPr>
            <a:t>     -	     -	     -</a:t>
          </a:r>
          <a:endParaRPr lang="en-AU" sz="1150">
            <a:solidFill>
              <a:schemeClr val="dk1"/>
            </a:solidFill>
            <a:effectLst/>
            <a:latin typeface="Arial Narrow" panose="020B0606020202030204" pitchFamily="34" charset="0"/>
            <a:ea typeface="+mn-ea"/>
            <a:cs typeface="+mn-cs"/>
          </a:endParaRPr>
        </a:p>
        <a:p>
          <a:endParaRPr lang="en-AU" sz="1150">
            <a:latin typeface="Arial Narrow" panose="020B0606020202030204" pitchFamily="34" charset="0"/>
          </a:endParaRPr>
        </a:p>
      </xdr:txBody>
    </xdr:sp>
    <xdr:clientData/>
  </xdr:twoCellAnchor>
  <xdr:twoCellAnchor>
    <xdr:from>
      <xdr:col>7</xdr:col>
      <xdr:colOff>0</xdr:colOff>
      <xdr:row>30</xdr:row>
      <xdr:rowOff>276226</xdr:rowOff>
    </xdr:from>
    <xdr:to>
      <xdr:col>9</xdr:col>
      <xdr:colOff>66675</xdr:colOff>
      <xdr:row>39</xdr:row>
      <xdr:rowOff>104775</xdr:rowOff>
    </xdr:to>
    <xdr:sp macro="" textlink="">
      <xdr:nvSpPr>
        <xdr:cNvPr id="3" name="TextBox 2"/>
        <xdr:cNvSpPr txBox="1"/>
      </xdr:nvSpPr>
      <xdr:spPr>
        <a:xfrm>
          <a:off x="1866900" y="9172576"/>
          <a:ext cx="5143500" cy="209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50">
              <a:solidFill>
                <a:schemeClr val="dk1"/>
              </a:solidFill>
              <a:effectLst/>
              <a:latin typeface="Arial Narrow" panose="020B0606020202030204" pitchFamily="34" charset="0"/>
              <a:ea typeface="+mn-ea"/>
              <a:cs typeface="+mn-cs"/>
            </a:rPr>
            <a:t>		Level 1	Level 2	Level 3</a:t>
          </a:r>
        </a:p>
        <a:p>
          <a:r>
            <a:rPr lang="en-AU" sz="1150">
              <a:solidFill>
                <a:schemeClr val="dk1"/>
              </a:solidFill>
              <a:effectLst/>
              <a:latin typeface="Arial Narrow" panose="020B0606020202030204" pitchFamily="34" charset="0"/>
              <a:ea typeface="+mn-ea"/>
              <a:cs typeface="+mn-cs"/>
            </a:rPr>
            <a:t>Roads		   </a:t>
          </a:r>
          <a:r>
            <a:rPr lang="en-AU" sz="1150" baseline="0">
              <a:solidFill>
                <a:schemeClr val="dk1"/>
              </a:solidFill>
              <a:effectLst/>
              <a:latin typeface="Arial Narrow" panose="020B0606020202030204" pitchFamily="34" charset="0"/>
              <a:ea typeface="+mn-ea"/>
              <a:cs typeface="+mn-cs"/>
            </a:rPr>
            <a:t>  -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Bridges		     -	</a:t>
          </a:r>
          <a:r>
            <a:rPr lang="en-AU" sz="1150" baseline="0">
              <a:solidFill>
                <a:schemeClr val="dk1"/>
              </a:solidFill>
              <a:effectLst/>
              <a:latin typeface="Arial Narrow" panose="020B0606020202030204" pitchFamily="34" charset="0"/>
              <a:ea typeface="+mn-ea"/>
              <a:cs typeface="+mn-cs"/>
            </a:rPr>
            <a:t>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Footpaths</a:t>
          </a:r>
          <a:r>
            <a:rPr lang="en-AU" sz="1150" baseline="0">
              <a:solidFill>
                <a:schemeClr val="dk1"/>
              </a:solidFill>
              <a:effectLst/>
              <a:latin typeface="Arial Narrow" panose="020B0606020202030204" pitchFamily="34" charset="0"/>
              <a:ea typeface="+mn-ea"/>
              <a:cs typeface="+mn-cs"/>
            </a:rPr>
            <a:t> and cycleways</a:t>
          </a:r>
          <a:r>
            <a:rPr lang="en-AU" sz="1150">
              <a:solidFill>
                <a:schemeClr val="dk1"/>
              </a:solidFill>
              <a:effectLst/>
              <a:latin typeface="Arial Narrow" panose="020B0606020202030204" pitchFamily="34" charset="0"/>
              <a:ea typeface="+mn-ea"/>
              <a:cs typeface="+mn-cs"/>
            </a:rPr>
            <a:t>	     -	</a:t>
          </a:r>
          <a:r>
            <a:rPr lang="en-AU" sz="1150" baseline="0">
              <a:solidFill>
                <a:schemeClr val="dk1"/>
              </a:solidFill>
              <a:effectLst/>
              <a:latin typeface="Arial Narrow" panose="020B0606020202030204" pitchFamily="34" charset="0"/>
              <a:ea typeface="+mn-ea"/>
              <a:cs typeface="+mn-cs"/>
            </a:rPr>
            <a:t>     -	     -</a:t>
          </a:r>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Drainage		     -	     -	     -</a:t>
          </a: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Recreational, leisure and</a:t>
          </a: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community</a:t>
          </a:r>
          <a:r>
            <a:rPr lang="en-AU" sz="1150" baseline="0">
              <a:solidFill>
                <a:schemeClr val="dk1"/>
              </a:solidFill>
              <a:effectLst/>
              <a:latin typeface="Arial Narrow" panose="020B0606020202030204" pitchFamily="34" charset="0"/>
              <a:ea typeface="+mn-ea"/>
              <a:cs typeface="+mn-cs"/>
            </a:rPr>
            <a:t> facilities</a:t>
          </a:r>
          <a:r>
            <a:rPr lang="en-AU" sz="1150">
              <a:solidFill>
                <a:schemeClr val="dk1"/>
              </a:solidFill>
              <a:effectLst/>
              <a:latin typeface="Arial Narrow" panose="020B0606020202030204" pitchFamily="34" charset="0"/>
              <a:ea typeface="+mn-ea"/>
              <a:cs typeface="+mn-cs"/>
            </a:rPr>
            <a:t>	     -	     -	     -	</a:t>
          </a: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Waste</a:t>
          </a:r>
          <a:r>
            <a:rPr lang="en-AU" sz="1150" baseline="0">
              <a:solidFill>
                <a:schemeClr val="dk1"/>
              </a:solidFill>
              <a:effectLst/>
              <a:latin typeface="Arial Narrow" panose="020B0606020202030204" pitchFamily="34" charset="0"/>
              <a:ea typeface="+mn-ea"/>
              <a:cs typeface="+mn-cs"/>
            </a:rPr>
            <a:t> management</a:t>
          </a:r>
          <a:r>
            <a:rPr lang="en-AU" sz="1150">
              <a:solidFill>
                <a:schemeClr val="dk1"/>
              </a:solidFill>
              <a:effectLst/>
              <a:latin typeface="Arial Narrow" panose="020B0606020202030204" pitchFamily="34" charset="0"/>
              <a:ea typeface="+mn-ea"/>
              <a:cs typeface="+mn-cs"/>
            </a:rPr>
            <a:t>   	     -	     -	     -</a:t>
          </a:r>
          <a:endParaRPr lang="en-AU" sz="1150" baseline="0">
            <a:solidFill>
              <a:schemeClr val="dk1"/>
            </a:solidFill>
            <a:effectLst/>
            <a:latin typeface="Arial Narrow" panose="020B0606020202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sz="1150" baseline="0">
              <a:solidFill>
                <a:schemeClr val="dk1"/>
              </a:solidFill>
              <a:effectLst/>
              <a:latin typeface="Arial Narrow" panose="020B0606020202030204" pitchFamily="34" charset="0"/>
              <a:ea typeface="+mn-ea"/>
              <a:cs typeface="+mn-cs"/>
            </a:rPr>
            <a:t>Parks, open space and </a:t>
          </a:r>
        </a:p>
        <a:p>
          <a:pPr marL="0" marR="0" indent="0" defTabSz="914400" eaLnBrk="1" fontAlgn="auto" latinLnBrk="0" hangingPunct="1">
            <a:lnSpc>
              <a:spcPct val="100000"/>
            </a:lnSpc>
            <a:spcBef>
              <a:spcPts val="0"/>
            </a:spcBef>
            <a:spcAft>
              <a:spcPts val="0"/>
            </a:spcAft>
            <a:buClrTx/>
            <a:buSzTx/>
            <a:buFontTx/>
            <a:buNone/>
            <a:tabLst/>
            <a:defRPr/>
          </a:pPr>
          <a:r>
            <a:rPr lang="en-AU" sz="1150" baseline="0">
              <a:solidFill>
                <a:schemeClr val="dk1"/>
              </a:solidFill>
              <a:effectLst/>
              <a:latin typeface="Arial Narrow" panose="020B0606020202030204" pitchFamily="34" charset="0"/>
              <a:ea typeface="+mn-ea"/>
              <a:cs typeface="+mn-cs"/>
            </a:rPr>
            <a:t>streetscapes	</a:t>
          </a:r>
          <a:r>
            <a:rPr lang="en-AU" sz="1150">
              <a:solidFill>
                <a:schemeClr val="dk1"/>
              </a:solidFill>
              <a:effectLst/>
              <a:latin typeface="Arial Narrow" panose="020B0606020202030204" pitchFamily="34" charset="0"/>
              <a:ea typeface="+mn-ea"/>
              <a:cs typeface="+mn-cs"/>
            </a:rPr>
            <a:t>	     -	     -                           -</a:t>
          </a:r>
          <a:endParaRPr lang="en-AU" sz="1150">
            <a:effectLst/>
            <a:latin typeface="Arial Narrow" panose="020B060602020203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Aerodromes            </a:t>
          </a:r>
          <a:r>
            <a:rPr lang="en-AU" sz="1100">
              <a:solidFill>
                <a:schemeClr val="dk1"/>
              </a:solidFill>
              <a:effectLst/>
              <a:latin typeface="+mn-lt"/>
              <a:ea typeface="+mn-ea"/>
              <a:cs typeface="+mn-cs"/>
            </a:rPr>
            <a:t>	     -	     -                           -</a:t>
          </a:r>
          <a:endParaRPr lang="en-AU"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50">
              <a:solidFill>
                <a:schemeClr val="dk1"/>
              </a:solidFill>
              <a:effectLst/>
              <a:latin typeface="Arial Narrow" panose="020B0606020202030204" pitchFamily="34" charset="0"/>
              <a:ea typeface="+mn-ea"/>
              <a:cs typeface="+mn-cs"/>
            </a:rPr>
            <a:t>Other infrastructure	     -	</a:t>
          </a:r>
          <a:r>
            <a:rPr lang="en-AU" sz="1150" baseline="0">
              <a:solidFill>
                <a:schemeClr val="dk1"/>
              </a:solidFill>
              <a:effectLst/>
              <a:latin typeface="Arial Narrow" panose="020B0606020202030204" pitchFamily="34" charset="0"/>
              <a:ea typeface="+mn-ea"/>
              <a:cs typeface="+mn-cs"/>
            </a:rPr>
            <a:t>     -	     -</a:t>
          </a:r>
          <a:endParaRPr lang="en-AU" sz="1150">
            <a:effectLst/>
            <a:latin typeface="Arial Narrow" panose="020B0606020202030204" pitchFamily="34" charset="0"/>
          </a:endParaRPr>
        </a:p>
        <a:p>
          <a:endParaRPr lang="en-AU" sz="1150">
            <a:solidFill>
              <a:schemeClr val="dk1"/>
            </a:solidFill>
            <a:effectLst/>
            <a:latin typeface="Arial Narrow" panose="020B0606020202030204" pitchFamily="34" charset="0"/>
            <a:ea typeface="+mn-ea"/>
            <a:cs typeface="+mn-cs"/>
          </a:endParaRPr>
        </a:p>
        <a:p>
          <a:r>
            <a:rPr lang="en-AU" sz="1150">
              <a:solidFill>
                <a:schemeClr val="dk1"/>
              </a:solidFill>
              <a:effectLst/>
              <a:latin typeface="Arial Narrow" panose="020B0606020202030204" pitchFamily="34" charset="0"/>
              <a:ea typeface="+mn-ea"/>
              <a:cs typeface="+mn-cs"/>
            </a:rPr>
            <a:t>Total		     -	     -	     -</a:t>
          </a: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139065</xdr:rowOff>
    </xdr:from>
    <xdr:to>
      <xdr:col>4</xdr:col>
      <xdr:colOff>958215</xdr:colOff>
      <xdr:row>6</xdr:row>
      <xdr:rowOff>78105</xdr:rowOff>
    </xdr:to>
    <xdr:sp macro="" textlink="">
      <xdr:nvSpPr>
        <xdr:cNvPr id="1025" name="Rectangle 1"/>
        <xdr:cNvSpPr>
          <a:spLocks noChangeArrowheads="1"/>
        </xdr:cNvSpPr>
      </xdr:nvSpPr>
      <xdr:spPr bwMode="auto">
        <a:xfrm>
          <a:off x="0" y="161925"/>
          <a:ext cx="6600825" cy="1009650"/>
        </a:xfrm>
        <a:prstGeom prst="rect">
          <a:avLst/>
        </a:prstGeom>
        <a:solidFill>
          <a:srgbClr val="FFFF00"/>
        </a:solidFill>
        <a:ln w="9525">
          <a:solidFill>
            <a:srgbClr val="000000"/>
          </a:solidFill>
          <a:miter lim="800000"/>
          <a:headEnd/>
          <a:tailEnd/>
        </a:ln>
      </xdr:spPr>
      <xdr:txBody>
        <a:bodyPr vertOverflow="clip" wrap="square" lIns="27432" tIns="27432" rIns="0" bIns="0" anchor="t" upright="1"/>
        <a:lstStyle/>
        <a:p>
          <a:pPr algn="l" rtl="0">
            <a:defRPr sz="1000"/>
          </a:pPr>
          <a:endParaRPr lang="en-AU" sz="1100" b="1" i="0" strike="noStrike">
            <a:solidFill>
              <a:srgbClr val="000000"/>
            </a:solidFill>
            <a:latin typeface="Arial"/>
            <a:cs typeface="Arial"/>
          </a:endParaRPr>
        </a:p>
        <a:p>
          <a:pPr algn="l" rtl="0">
            <a:defRPr sz="1000"/>
          </a:pPr>
          <a:r>
            <a:rPr lang="en-AU" sz="1100" b="1" i="0" strike="noStrike">
              <a:solidFill>
                <a:srgbClr val="000000"/>
              </a:solidFill>
              <a:latin typeface="Arial"/>
              <a:cs typeface="Arial"/>
            </a:rPr>
            <a:t>    Instruction:</a:t>
          </a:r>
          <a:endParaRPr lang="en-AU" sz="1100" b="0" i="0" strike="noStrike">
            <a:solidFill>
              <a:srgbClr val="000000"/>
            </a:solidFill>
            <a:latin typeface="Arial"/>
            <a:cs typeface="Arial"/>
          </a:endParaRPr>
        </a:p>
        <a:p>
          <a:pPr algn="l" rtl="0">
            <a:defRPr sz="1000"/>
          </a:pPr>
          <a:endParaRPr lang="en-AU" sz="1100" b="0" i="0" strike="noStrike">
            <a:solidFill>
              <a:srgbClr val="000000"/>
            </a:solidFill>
            <a:latin typeface="Arial"/>
            <a:cs typeface="Arial"/>
          </a:endParaRPr>
        </a:p>
        <a:p>
          <a:pPr algn="l" rtl="0">
            <a:defRPr sz="1000"/>
          </a:pPr>
          <a:r>
            <a:rPr lang="en-AU" sz="1100" b="0" i="0" strike="noStrike">
              <a:solidFill>
                <a:srgbClr val="000000"/>
              </a:solidFill>
              <a:latin typeface="Arial"/>
              <a:cs typeface="Arial"/>
            </a:rPr>
            <a:t>    </a:t>
          </a:r>
          <a:r>
            <a:rPr lang="en-AU" sz="1100" b="1" i="0" strike="noStrike">
              <a:solidFill>
                <a:srgbClr val="000000"/>
              </a:solidFill>
              <a:latin typeface="Arial"/>
              <a:cs typeface="Arial"/>
            </a:rPr>
            <a:t>Type in information indicated into the cell provided and this will populate </a:t>
          </a:r>
        </a:p>
        <a:p>
          <a:pPr algn="l" rtl="0">
            <a:defRPr sz="1000"/>
          </a:pPr>
          <a:r>
            <a:rPr lang="en-AU" sz="1100" b="1" i="0" strike="noStrike">
              <a:solidFill>
                <a:srgbClr val="000000"/>
              </a:solidFill>
              <a:latin typeface="Arial"/>
              <a:cs typeface="Arial"/>
            </a:rPr>
            <a:t>    the relevant cells throughout the accounts.</a:t>
          </a:r>
        </a:p>
        <a:p>
          <a:pPr algn="l" rtl="0">
            <a:defRPr sz="1000"/>
          </a:pPr>
          <a:endParaRPr lang="en-AU" sz="1100" b="1" i="0" strike="noStrike">
            <a:solidFill>
              <a:srgbClr val="000000"/>
            </a:solidFill>
            <a:latin typeface="Arial"/>
            <a:cs typeface="Arial"/>
          </a:endParaRPr>
        </a:p>
      </xdr:txBody>
    </xdr:sp>
    <xdr:clientData/>
  </xdr:twoCellAnchor>
  <xdr:twoCellAnchor>
    <xdr:from>
      <xdr:col>5</xdr:col>
      <xdr:colOff>295275</xdr:colOff>
      <xdr:row>0</xdr:row>
      <xdr:rowOff>40005</xdr:rowOff>
    </xdr:from>
    <xdr:to>
      <xdr:col>7</xdr:col>
      <xdr:colOff>314325</xdr:colOff>
      <xdr:row>2</xdr:row>
      <xdr:rowOff>120144</xdr:rowOff>
    </xdr:to>
    <xdr:sp macro="" textlink="">
      <xdr:nvSpPr>
        <xdr:cNvPr id="1028" name="Rectangle 4">
          <a:hlinkClick xmlns:r="http://schemas.openxmlformats.org/officeDocument/2006/relationships" r:id="rId1"/>
        </xdr:cNvPr>
        <xdr:cNvSpPr>
          <a:spLocks noChangeArrowheads="1"/>
        </xdr:cNvSpPr>
      </xdr:nvSpPr>
      <xdr:spPr bwMode="auto">
        <a:xfrm>
          <a:off x="6905625" y="47625"/>
          <a:ext cx="1390650" cy="45720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0</xdr:row>
      <xdr:rowOff>40005</xdr:rowOff>
    </xdr:from>
    <xdr:to>
      <xdr:col>12</xdr:col>
      <xdr:colOff>47625</xdr:colOff>
      <xdr:row>2</xdr:row>
      <xdr:rowOff>85725</xdr:rowOff>
    </xdr:to>
    <xdr:sp macro="" textlink="">
      <xdr:nvSpPr>
        <xdr:cNvPr id="12290" name="Rectangle 2">
          <a:hlinkClick xmlns:r="http://schemas.openxmlformats.org/officeDocument/2006/relationships" r:id="rId1"/>
        </xdr:cNvPr>
        <xdr:cNvSpPr>
          <a:spLocks noChangeArrowheads="1"/>
        </xdr:cNvSpPr>
      </xdr:nvSpPr>
      <xdr:spPr bwMode="auto">
        <a:xfrm>
          <a:off x="9220200" y="47625"/>
          <a:ext cx="1390650" cy="45720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152400</xdr:colOff>
      <xdr:row>0</xdr:row>
      <xdr:rowOff>0</xdr:rowOff>
    </xdr:from>
    <xdr:to>
      <xdr:col>9</xdr:col>
      <xdr:colOff>171450</xdr:colOff>
      <xdr:row>2</xdr:row>
      <xdr:rowOff>38100</xdr:rowOff>
    </xdr:to>
    <xdr:sp macro="" textlink="">
      <xdr:nvSpPr>
        <xdr:cNvPr id="13314" name="Rectangle 2">
          <a:hlinkClick xmlns:r="http://schemas.openxmlformats.org/officeDocument/2006/relationships" r:id="rId1"/>
        </xdr:cNvPr>
        <xdr:cNvSpPr>
          <a:spLocks noChangeArrowheads="1"/>
        </xdr:cNvSpPr>
      </xdr:nvSpPr>
      <xdr:spPr bwMode="auto">
        <a:xfrm>
          <a:off x="8696325" y="0"/>
          <a:ext cx="1390650" cy="45720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161925</xdr:colOff>
      <xdr:row>0</xdr:row>
      <xdr:rowOff>0</xdr:rowOff>
    </xdr:from>
    <xdr:to>
      <xdr:col>10</xdr:col>
      <xdr:colOff>66675</xdr:colOff>
      <xdr:row>1</xdr:row>
      <xdr:rowOff>177125</xdr:rowOff>
    </xdr:to>
    <xdr:sp macro="" textlink="">
      <xdr:nvSpPr>
        <xdr:cNvPr id="8196" name="Rectangle 4">
          <a:hlinkClick xmlns:r="http://schemas.openxmlformats.org/officeDocument/2006/relationships" r:id="rId1"/>
        </xdr:cNvPr>
        <xdr:cNvSpPr>
          <a:spLocks noChangeArrowheads="1"/>
        </xdr:cNvSpPr>
      </xdr:nvSpPr>
      <xdr:spPr bwMode="auto">
        <a:xfrm>
          <a:off x="9210675"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161925</xdr:colOff>
      <xdr:row>0</xdr:row>
      <xdr:rowOff>0</xdr:rowOff>
    </xdr:from>
    <xdr:to>
      <xdr:col>10</xdr:col>
      <xdr:colOff>180975</xdr:colOff>
      <xdr:row>1</xdr:row>
      <xdr:rowOff>177125</xdr:rowOff>
    </xdr:to>
    <xdr:sp macro="" textlink="">
      <xdr:nvSpPr>
        <xdr:cNvPr id="14338" name="Rectangle 2">
          <a:hlinkClick xmlns:r="http://schemas.openxmlformats.org/officeDocument/2006/relationships" r:id="rId1"/>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161925</xdr:colOff>
      <xdr:row>0</xdr:row>
      <xdr:rowOff>0</xdr:rowOff>
    </xdr:from>
    <xdr:to>
      <xdr:col>12</xdr:col>
      <xdr:colOff>180975</xdr:colOff>
      <xdr:row>1</xdr:row>
      <xdr:rowOff>200025</xdr:rowOff>
    </xdr:to>
    <xdr:sp macro="" textlink="">
      <xdr:nvSpPr>
        <xdr:cNvPr id="5126" name="Rectangle 6">
          <a:hlinkClick xmlns:r="http://schemas.openxmlformats.org/officeDocument/2006/relationships" r:id="rId1"/>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171450</xdr:colOff>
      <xdr:row>0</xdr:row>
      <xdr:rowOff>0</xdr:rowOff>
    </xdr:from>
    <xdr:to>
      <xdr:col>11</xdr:col>
      <xdr:colOff>190500</xdr:colOff>
      <xdr:row>1</xdr:row>
      <xdr:rowOff>200025</xdr:rowOff>
    </xdr:to>
    <xdr:sp macro="" textlink="">
      <xdr:nvSpPr>
        <xdr:cNvPr id="15362" name="Rectangle 2">
          <a:hlinkClick xmlns:r="http://schemas.openxmlformats.org/officeDocument/2006/relationships" r:id="rId1"/>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219075</xdr:colOff>
      <xdr:row>0</xdr:row>
      <xdr:rowOff>0</xdr:rowOff>
    </xdr:from>
    <xdr:to>
      <xdr:col>8</xdr:col>
      <xdr:colOff>238125</xdr:colOff>
      <xdr:row>1</xdr:row>
      <xdr:rowOff>180975</xdr:rowOff>
    </xdr:to>
    <xdr:sp macro="" textlink="">
      <xdr:nvSpPr>
        <xdr:cNvPr id="2" name="Rectangle 24">
          <a:hlinkClick xmlns:r="http://schemas.openxmlformats.org/officeDocument/2006/relationships" r:id="rId1"/>
        </xdr:cNvPr>
        <xdr:cNvSpPr>
          <a:spLocks noChangeArrowheads="1"/>
        </xdr:cNvSpPr>
      </xdr:nvSpPr>
      <xdr:spPr bwMode="auto">
        <a:xfrm>
          <a:off x="8543925" y="0"/>
          <a:ext cx="14287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tin.thompson/AppData/Local/Microsoft/Windows/Temporary%20Internet%20Files/Content.Outlook/4PUE3BDQ/LG-Model-Financial-Report-2015Working%20copy_trav%20v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PAGE"/>
      <sheetName val="Merge Details_Printing instr"/>
      <sheetName val="Checklist"/>
      <sheetName val="Cover"/>
      <sheetName val="Table of Contents"/>
      <sheetName val="Comprehensive Income Stateme"/>
      <sheetName val="Balance Sheet"/>
      <sheetName val="Statement Changes in Equity"/>
      <sheetName val="Cash Flow Statement"/>
      <sheetName val="Statement of Capital Works"/>
      <sheetName val="Notes to Financial Report"/>
      <sheetName val="Note 1(y) to 1(z)"/>
      <sheetName val="Note 1(Z) pt2"/>
      <sheetName val="Notes 2 to 21"/>
      <sheetName val="Note 22"/>
      <sheetName val="Note 22 (cont)"/>
      <sheetName val="Note 22 (cont.)"/>
      <sheetName val="Note 22 consol"/>
      <sheetName val="Note 22 Consol(alt)"/>
      <sheetName val="Note 23 to 27"/>
      <sheetName val="Note 28"/>
      <sheetName val="Note 29"/>
      <sheetName val="Note 30 to 35"/>
      <sheetName val="Note 36"/>
      <sheetName val="Note 37"/>
      <sheetName val="Note 38 to 39"/>
      <sheetName val="Note 40a"/>
      <sheetName val="Note 40b"/>
      <sheetName val="Note 40c"/>
      <sheetName val="Note 41 to 42"/>
      <sheetName val="Note 43"/>
      <sheetName val="Note 44 to 45"/>
      <sheetName val="Note 46"/>
      <sheetName val="Note 47 to 48"/>
      <sheetName val="Certification"/>
      <sheetName val="Sheet2"/>
    </sheetNames>
    <sheetDataSet>
      <sheetData sheetId="0"/>
      <sheetData sheetId="1">
        <row r="11">
          <cell r="B11" t="str">
            <v>(Type name of Council)</v>
          </cell>
        </row>
        <row r="14">
          <cell r="A14" t="str">
            <v>For the Year Ended 30 June 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tabSelected="1" view="pageBreakPreview" zoomScaleNormal="100" zoomScaleSheetLayoutView="100" workbookViewId="0">
      <selection activeCell="O33" sqref="O33"/>
    </sheetView>
  </sheetViews>
  <sheetFormatPr defaultColWidth="9" defaultRowHeight="12.75" x14ac:dyDescent="0.2"/>
  <cols>
    <col min="1" max="2" width="2.625" style="340" customWidth="1"/>
    <col min="3" max="8" width="12.625" style="340" customWidth="1"/>
    <col min="9" max="10" width="2.625" style="340" customWidth="1"/>
    <col min="11" max="16384" width="9" style="340"/>
  </cols>
  <sheetData>
    <row r="1" spans="1:10" x14ac:dyDescent="0.2">
      <c r="A1" s="341"/>
      <c r="B1" s="342"/>
      <c r="C1" s="342"/>
      <c r="D1" s="342"/>
      <c r="E1" s="342"/>
      <c r="F1" s="342"/>
      <c r="G1" s="342"/>
      <c r="H1" s="342"/>
      <c r="I1" s="342"/>
      <c r="J1" s="343"/>
    </row>
    <row r="2" spans="1:10" x14ac:dyDescent="0.2">
      <c r="A2" s="344"/>
      <c r="J2" s="345"/>
    </row>
    <row r="3" spans="1:10" x14ac:dyDescent="0.2">
      <c r="A3" s="344"/>
      <c r="J3" s="345"/>
    </row>
    <row r="4" spans="1:10" x14ac:dyDescent="0.2">
      <c r="A4" s="344"/>
      <c r="J4" s="345"/>
    </row>
    <row r="5" spans="1:10" x14ac:dyDescent="0.2">
      <c r="A5" s="344"/>
      <c r="J5" s="345"/>
    </row>
    <row r="6" spans="1:10" x14ac:dyDescent="0.2">
      <c r="A6" s="344"/>
      <c r="J6" s="345"/>
    </row>
    <row r="7" spans="1:10" x14ac:dyDescent="0.2">
      <c r="A7" s="344"/>
      <c r="J7" s="345"/>
    </row>
    <row r="8" spans="1:10" x14ac:dyDescent="0.2">
      <c r="A8" s="344"/>
      <c r="J8" s="345"/>
    </row>
    <row r="9" spans="1:10" x14ac:dyDescent="0.2">
      <c r="A9" s="344"/>
      <c r="J9" s="345"/>
    </row>
    <row r="10" spans="1:10" x14ac:dyDescent="0.2">
      <c r="A10" s="344"/>
      <c r="J10" s="345"/>
    </row>
    <row r="11" spans="1:10" x14ac:dyDescent="0.2">
      <c r="A11" s="344"/>
      <c r="J11" s="345"/>
    </row>
    <row r="12" spans="1:10" x14ac:dyDescent="0.2">
      <c r="A12" s="344"/>
      <c r="J12" s="345"/>
    </row>
    <row r="13" spans="1:10" x14ac:dyDescent="0.2">
      <c r="A13" s="344"/>
      <c r="J13" s="345"/>
    </row>
    <row r="14" spans="1:10" x14ac:dyDescent="0.2">
      <c r="A14" s="344"/>
      <c r="J14" s="345"/>
    </row>
    <row r="15" spans="1:10" x14ac:dyDescent="0.2">
      <c r="A15" s="344"/>
      <c r="J15" s="345"/>
    </row>
    <row r="16" spans="1:10" x14ac:dyDescent="0.2">
      <c r="A16" s="344"/>
      <c r="J16" s="345"/>
    </row>
    <row r="17" spans="1:10" x14ac:dyDescent="0.2">
      <c r="A17" s="344"/>
      <c r="J17" s="345"/>
    </row>
    <row r="18" spans="1:10" x14ac:dyDescent="0.2">
      <c r="A18" s="344"/>
      <c r="J18" s="345"/>
    </row>
    <row r="19" spans="1:10" x14ac:dyDescent="0.2">
      <c r="A19" s="344"/>
      <c r="J19" s="345"/>
    </row>
    <row r="20" spans="1:10" x14ac:dyDescent="0.2">
      <c r="A20" s="344"/>
      <c r="J20" s="345"/>
    </row>
    <row r="21" spans="1:10" x14ac:dyDescent="0.2">
      <c r="A21" s="344"/>
      <c r="J21" s="345"/>
    </row>
    <row r="22" spans="1:10" x14ac:dyDescent="0.2">
      <c r="A22" s="344"/>
      <c r="F22" s="340">
        <v>0</v>
      </c>
      <c r="J22" s="345"/>
    </row>
    <row r="23" spans="1:10" x14ac:dyDescent="0.2">
      <c r="A23" s="344"/>
      <c r="J23" s="345"/>
    </row>
    <row r="24" spans="1:10" x14ac:dyDescent="0.2">
      <c r="A24" s="344"/>
      <c r="J24" s="345"/>
    </row>
    <row r="25" spans="1:10" x14ac:dyDescent="0.2">
      <c r="A25" s="344"/>
      <c r="J25" s="345"/>
    </row>
    <row r="26" spans="1:10" x14ac:dyDescent="0.2">
      <c r="A26" s="344"/>
      <c r="J26" s="345"/>
    </row>
    <row r="27" spans="1:10" x14ac:dyDescent="0.2">
      <c r="A27" s="344"/>
      <c r="J27" s="345"/>
    </row>
    <row r="28" spans="1:10" x14ac:dyDescent="0.2">
      <c r="A28" s="344"/>
      <c r="J28" s="345"/>
    </row>
    <row r="29" spans="1:10" x14ac:dyDescent="0.2">
      <c r="A29" s="344"/>
      <c r="J29" s="345"/>
    </row>
    <row r="30" spans="1:10" x14ac:dyDescent="0.2">
      <c r="A30" s="344"/>
      <c r="J30" s="345"/>
    </row>
    <row r="31" spans="1:10" x14ac:dyDescent="0.2">
      <c r="A31" s="344"/>
      <c r="F31" s="340">
        <v>-22420</v>
      </c>
      <c r="J31" s="345"/>
    </row>
    <row r="32" spans="1:10" x14ac:dyDescent="0.2">
      <c r="A32" s="344"/>
      <c r="J32" s="345"/>
    </row>
    <row r="33" spans="1:10" x14ac:dyDescent="0.2">
      <c r="A33" s="344"/>
      <c r="J33" s="345"/>
    </row>
    <row r="34" spans="1:10" x14ac:dyDescent="0.2">
      <c r="A34" s="344"/>
      <c r="J34" s="345"/>
    </row>
    <row r="35" spans="1:10" x14ac:dyDescent="0.2">
      <c r="A35" s="344"/>
      <c r="J35" s="345"/>
    </row>
    <row r="36" spans="1:10" x14ac:dyDescent="0.2">
      <c r="A36" s="344"/>
      <c r="J36" s="345"/>
    </row>
    <row r="37" spans="1:10" x14ac:dyDescent="0.2">
      <c r="A37" s="344"/>
      <c r="F37" s="340">
        <v>-160</v>
      </c>
      <c r="J37" s="345"/>
    </row>
    <row r="38" spans="1:10" x14ac:dyDescent="0.2">
      <c r="A38" s="344"/>
      <c r="F38" s="340">
        <v>148</v>
      </c>
      <c r="J38" s="345"/>
    </row>
    <row r="39" spans="1:10" x14ac:dyDescent="0.2">
      <c r="A39" s="344"/>
      <c r="J39" s="345"/>
    </row>
    <row r="40" spans="1:10" x14ac:dyDescent="0.2">
      <c r="A40" s="344"/>
      <c r="J40" s="345"/>
    </row>
    <row r="41" spans="1:10" x14ac:dyDescent="0.2">
      <c r="A41" s="344"/>
      <c r="J41" s="345"/>
    </row>
    <row r="42" spans="1:10" x14ac:dyDescent="0.2">
      <c r="A42" s="344"/>
      <c r="J42" s="345"/>
    </row>
    <row r="43" spans="1:10" x14ac:dyDescent="0.2">
      <c r="A43" s="344"/>
      <c r="F43" s="340">
        <v>0</v>
      </c>
      <c r="J43" s="345"/>
    </row>
    <row r="44" spans="1:10" x14ac:dyDescent="0.2">
      <c r="A44" s="344"/>
      <c r="J44" s="345"/>
    </row>
    <row r="45" spans="1:10" x14ac:dyDescent="0.2">
      <c r="A45" s="344"/>
      <c r="J45" s="345"/>
    </row>
    <row r="46" spans="1:10" x14ac:dyDescent="0.2">
      <c r="A46" s="344"/>
      <c r="J46" s="345"/>
    </row>
    <row r="47" spans="1:10" x14ac:dyDescent="0.2">
      <c r="A47" s="344"/>
      <c r="J47" s="345"/>
    </row>
    <row r="48" spans="1:10" x14ac:dyDescent="0.2">
      <c r="A48" s="344"/>
      <c r="J48" s="345"/>
    </row>
    <row r="49" spans="1:10" x14ac:dyDescent="0.2">
      <c r="A49" s="344"/>
      <c r="J49" s="345"/>
    </row>
    <row r="50" spans="1:10" x14ac:dyDescent="0.2">
      <c r="A50" s="344"/>
      <c r="J50" s="345"/>
    </row>
    <row r="51" spans="1:10" x14ac:dyDescent="0.2">
      <c r="A51" s="344"/>
      <c r="J51" s="345"/>
    </row>
    <row r="52" spans="1:10" x14ac:dyDescent="0.2">
      <c r="A52" s="344"/>
      <c r="J52" s="345"/>
    </row>
    <row r="53" spans="1:10" x14ac:dyDescent="0.2">
      <c r="A53" s="344"/>
      <c r="J53" s="345"/>
    </row>
    <row r="54" spans="1:10" x14ac:dyDescent="0.2">
      <c r="A54" s="344"/>
      <c r="J54" s="345"/>
    </row>
    <row r="55" spans="1:10" x14ac:dyDescent="0.2">
      <c r="A55" s="344"/>
      <c r="C55" s="799"/>
      <c r="D55" s="799"/>
      <c r="J55" s="345"/>
    </row>
    <row r="56" spans="1:10" x14ac:dyDescent="0.2">
      <c r="A56" s="344"/>
      <c r="J56" s="345"/>
    </row>
    <row r="57" spans="1:10" x14ac:dyDescent="0.2">
      <c r="A57" s="344"/>
      <c r="J57" s="345"/>
    </row>
    <row r="58" spans="1:10" x14ac:dyDescent="0.2">
      <c r="A58" s="344"/>
      <c r="J58" s="345"/>
    </row>
    <row r="59" spans="1:10" x14ac:dyDescent="0.2">
      <c r="A59" s="346"/>
      <c r="B59" s="347"/>
      <c r="C59" s="347"/>
      <c r="D59" s="347"/>
      <c r="E59" s="347"/>
      <c r="F59" s="347"/>
      <c r="G59" s="347"/>
      <c r="H59" s="347"/>
      <c r="I59" s="347"/>
      <c r="J59" s="348"/>
    </row>
  </sheetData>
  <phoneticPr fontId="33" type="noConversion"/>
  <printOptions horizontalCentered="1"/>
  <pageMargins left="0.55118110236220474" right="0.55118110236220474" top="0.78740157480314965" bottom="0.39370078740157483"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fitToPage="1"/>
  </sheetPr>
  <dimension ref="A1:O263"/>
  <sheetViews>
    <sheetView tabSelected="1" view="pageBreakPreview" topLeftCell="A218" zoomScaleNormal="100" zoomScaleSheetLayoutView="100" workbookViewId="0">
      <selection activeCell="O33" sqref="O33"/>
    </sheetView>
  </sheetViews>
  <sheetFormatPr defaultColWidth="9" defaultRowHeight="16.5" x14ac:dyDescent="0.3"/>
  <cols>
    <col min="1" max="1" width="3.5" style="59" customWidth="1"/>
    <col min="2" max="2" width="5.25" style="582" customWidth="1"/>
    <col min="3" max="3" width="8.25" style="56" customWidth="1"/>
    <col min="4" max="4" width="78.625" style="107" customWidth="1"/>
    <col min="5" max="5" width="9.5" style="107" customWidth="1"/>
    <col min="6" max="6" width="9.5" style="3" customWidth="1"/>
    <col min="7" max="7" width="9.5" style="1" customWidth="1"/>
    <col min="8" max="16384" width="9" style="1"/>
  </cols>
  <sheetData>
    <row r="1" spans="1:12" ht="18" x14ac:dyDescent="0.3">
      <c r="A1" s="615" t="str">
        <f>+'Merge Details_Printing instr'!A11</f>
        <v>Model Council</v>
      </c>
      <c r="B1" s="585"/>
      <c r="C1" s="618"/>
      <c r="D1" s="932" t="s">
        <v>315</v>
      </c>
      <c r="E1" s="932"/>
      <c r="F1" s="932"/>
      <c r="K1" s="1">
        <v>8</v>
      </c>
      <c r="L1" s="1">
        <v>14</v>
      </c>
    </row>
    <row r="2" spans="1:12" s="51" customFormat="1" ht="18" x14ac:dyDescent="0.25">
      <c r="A2" s="616" t="str">
        <f>+'Merge Details_Printing instr'!A12</f>
        <v>2014/2015 Financial Report</v>
      </c>
      <c r="B2" s="619"/>
      <c r="C2" s="620"/>
      <c r="D2" s="933" t="str">
        <f>'Merge Details_Printing instr'!$A$14</f>
        <v>For the Year Ended 30 June 2015</v>
      </c>
      <c r="E2" s="933"/>
      <c r="F2" s="933"/>
    </row>
    <row r="3" spans="1:12" s="51" customFormat="1" x14ac:dyDescent="0.3">
      <c r="A3" s="607"/>
      <c r="B3" s="608"/>
      <c r="C3" s="617"/>
      <c r="D3" s="609"/>
      <c r="E3" s="609"/>
      <c r="F3" s="610"/>
    </row>
    <row r="4" spans="1:12" s="3" customFormat="1" x14ac:dyDescent="0.3">
      <c r="A4" s="582"/>
      <c r="B4" s="823" t="s">
        <v>998</v>
      </c>
      <c r="C4" s="197"/>
      <c r="D4" s="4" t="s">
        <v>388</v>
      </c>
      <c r="E4" s="4"/>
      <c r="F4" s="580"/>
    </row>
    <row r="5" spans="1:12" s="3" customFormat="1" ht="33" x14ac:dyDescent="0.3">
      <c r="A5" s="582"/>
      <c r="B5" s="582"/>
      <c r="C5" s="197"/>
      <c r="D5" s="107" t="s">
        <v>76</v>
      </c>
      <c r="E5" s="107"/>
      <c r="F5" s="580"/>
      <c r="H5" s="539"/>
    </row>
    <row r="6" spans="1:12" s="3" customFormat="1" x14ac:dyDescent="0.3">
      <c r="A6" s="582"/>
      <c r="B6" s="582"/>
      <c r="C6" s="197"/>
      <c r="D6" s="107"/>
      <c r="E6" s="107"/>
      <c r="F6" s="580"/>
    </row>
    <row r="7" spans="1:12" s="3" customFormat="1" x14ac:dyDescent="0.3">
      <c r="A7" s="59"/>
      <c r="B7" s="582"/>
      <c r="C7" s="197"/>
      <c r="D7" s="212" t="s">
        <v>582</v>
      </c>
      <c r="E7" s="212"/>
      <c r="F7" s="580"/>
    </row>
    <row r="8" spans="1:12" s="3" customFormat="1" ht="84" customHeight="1" x14ac:dyDescent="0.3">
      <c r="A8" s="59"/>
      <c r="B8" s="107"/>
      <c r="C8" s="56"/>
      <c r="D8" s="591" t="s">
        <v>839</v>
      </c>
      <c r="E8" s="107"/>
      <c r="F8" s="580"/>
    </row>
    <row r="9" spans="1:12" s="3" customFormat="1" x14ac:dyDescent="0.3">
      <c r="A9" s="59"/>
      <c r="B9" s="107"/>
      <c r="C9" s="56"/>
      <c r="D9" s="107"/>
      <c r="E9" s="107"/>
      <c r="F9" s="580"/>
    </row>
    <row r="10" spans="1:12" s="3" customFormat="1" x14ac:dyDescent="0.3">
      <c r="A10" s="59"/>
      <c r="B10" s="582"/>
      <c r="C10" s="55" t="s">
        <v>45</v>
      </c>
      <c r="D10" s="4" t="s">
        <v>262</v>
      </c>
      <c r="E10" s="107"/>
      <c r="F10" s="580"/>
    </row>
    <row r="11" spans="1:12" s="3" customFormat="1" x14ac:dyDescent="0.3">
      <c r="A11" s="59"/>
      <c r="B11" s="582"/>
      <c r="C11" s="55"/>
      <c r="D11" s="107"/>
      <c r="E11" s="107"/>
      <c r="F11" s="580"/>
    </row>
    <row r="12" spans="1:12" s="3" customFormat="1" x14ac:dyDescent="0.3">
      <c r="A12" s="59"/>
      <c r="B12" s="582"/>
      <c r="C12" s="55" t="s">
        <v>683</v>
      </c>
      <c r="D12" s="212" t="s">
        <v>105</v>
      </c>
      <c r="E12" s="212"/>
      <c r="F12" s="580"/>
    </row>
    <row r="13" spans="1:12" s="3" customFormat="1" ht="49.5" x14ac:dyDescent="0.3">
      <c r="A13" s="59"/>
      <c r="B13" s="582"/>
      <c r="C13" s="56"/>
      <c r="D13" s="107" t="s">
        <v>576</v>
      </c>
      <c r="E13" s="107"/>
      <c r="F13" s="580"/>
    </row>
    <row r="14" spans="1:12" s="3" customFormat="1" x14ac:dyDescent="0.3">
      <c r="A14" s="59"/>
      <c r="B14" s="582"/>
      <c r="C14" s="56"/>
      <c r="D14" s="107"/>
      <c r="E14" s="107"/>
      <c r="F14" s="580"/>
    </row>
    <row r="15" spans="1:12" s="3" customFormat="1" ht="66" x14ac:dyDescent="0.3">
      <c r="A15" s="59"/>
      <c r="B15" s="582"/>
      <c r="C15" s="56"/>
      <c r="D15" s="107" t="s">
        <v>816</v>
      </c>
      <c r="E15" s="107"/>
      <c r="F15" s="580"/>
    </row>
    <row r="16" spans="1:12" s="3" customFormat="1" x14ac:dyDescent="0.3">
      <c r="A16" s="59"/>
      <c r="B16" s="582"/>
      <c r="C16" s="56"/>
      <c r="D16" s="107"/>
      <c r="E16" s="107"/>
      <c r="F16" s="580"/>
    </row>
    <row r="17" spans="1:13" s="3" customFormat="1" ht="49.5" x14ac:dyDescent="0.3">
      <c r="A17" s="59"/>
      <c r="B17" s="582"/>
      <c r="C17" s="56"/>
      <c r="D17" s="107" t="s">
        <v>577</v>
      </c>
      <c r="E17" s="107"/>
      <c r="F17" s="580"/>
    </row>
    <row r="18" spans="1:13" s="3" customFormat="1" x14ac:dyDescent="0.3">
      <c r="A18" s="59"/>
      <c r="B18" s="582"/>
      <c r="C18" s="56"/>
      <c r="D18" s="107"/>
      <c r="E18" s="107"/>
      <c r="F18" s="580"/>
    </row>
    <row r="19" spans="1:13" s="3" customFormat="1" x14ac:dyDescent="0.3">
      <c r="A19" s="59"/>
      <c r="B19" s="582"/>
      <c r="C19" s="56"/>
      <c r="D19" s="107" t="s">
        <v>1073</v>
      </c>
      <c r="E19" s="107"/>
      <c r="F19" s="580"/>
    </row>
    <row r="20" spans="1:13" s="3" customFormat="1" x14ac:dyDescent="0.3">
      <c r="A20" s="59"/>
      <c r="B20" s="582"/>
      <c r="C20" s="56"/>
      <c r="D20" s="107" t="s">
        <v>1074</v>
      </c>
      <c r="E20" s="107"/>
      <c r="F20" s="580"/>
    </row>
    <row r="21" spans="1:13" s="3" customFormat="1" x14ac:dyDescent="0.3">
      <c r="A21" s="59"/>
      <c r="B21" s="582"/>
      <c r="C21" s="56"/>
      <c r="D21" s="107" t="s">
        <v>728</v>
      </c>
      <c r="E21" s="107"/>
      <c r="F21" s="580"/>
    </row>
    <row r="22" spans="1:13" s="3" customFormat="1" x14ac:dyDescent="0.3">
      <c r="A22" s="59"/>
      <c r="B22" s="582"/>
      <c r="C22" s="56"/>
      <c r="D22" s="107"/>
      <c r="E22" s="107"/>
      <c r="F22" s="580"/>
    </row>
    <row r="23" spans="1:13" s="3" customFormat="1" ht="49.5" x14ac:dyDescent="0.3">
      <c r="A23" s="59"/>
      <c r="B23" s="582"/>
      <c r="C23" s="56"/>
      <c r="D23" s="107" t="s">
        <v>141</v>
      </c>
      <c r="E23" s="107"/>
      <c r="F23" s="580"/>
    </row>
    <row r="24" spans="1:13" x14ac:dyDescent="0.3">
      <c r="C24" s="55"/>
      <c r="F24" s="580"/>
      <c r="G24" s="3"/>
      <c r="H24" s="3"/>
      <c r="I24" s="3"/>
      <c r="J24" s="3"/>
      <c r="K24" s="3"/>
      <c r="L24" s="3"/>
      <c r="M24" s="3"/>
    </row>
    <row r="25" spans="1:13" x14ac:dyDescent="0.3">
      <c r="A25" s="849"/>
      <c r="B25" s="847"/>
      <c r="C25" s="199" t="s">
        <v>372</v>
      </c>
      <c r="D25" s="212" t="s">
        <v>860</v>
      </c>
      <c r="F25" s="845"/>
      <c r="G25" s="3"/>
      <c r="H25" s="3"/>
      <c r="I25" s="3"/>
      <c r="J25" s="3"/>
      <c r="K25" s="3"/>
      <c r="L25" s="3"/>
      <c r="M25" s="3"/>
    </row>
    <row r="26" spans="1:13" x14ac:dyDescent="0.3">
      <c r="A26" s="849"/>
      <c r="B26" s="847"/>
      <c r="C26" s="55"/>
      <c r="F26" s="845"/>
      <c r="G26" s="3"/>
      <c r="H26" s="3"/>
      <c r="I26" s="3"/>
      <c r="J26" s="3"/>
      <c r="K26" s="3"/>
      <c r="L26" s="3"/>
      <c r="M26" s="3"/>
    </row>
    <row r="27" spans="1:13" x14ac:dyDescent="0.3">
      <c r="A27" s="849"/>
      <c r="B27" s="823" t="s">
        <v>999</v>
      </c>
      <c r="C27" s="55"/>
      <c r="D27" s="107" t="s">
        <v>946</v>
      </c>
      <c r="F27" s="845"/>
      <c r="G27" s="3"/>
      <c r="H27" s="3"/>
      <c r="I27" s="3"/>
      <c r="J27" s="3"/>
      <c r="K27" s="3"/>
      <c r="L27" s="3"/>
      <c r="M27" s="3"/>
    </row>
    <row r="28" spans="1:13" s="3" customFormat="1" x14ac:dyDescent="0.3">
      <c r="A28" s="850"/>
      <c r="B28" s="850"/>
      <c r="C28" s="850"/>
      <c r="D28" s="850"/>
      <c r="E28" s="850"/>
      <c r="F28" s="850"/>
    </row>
    <row r="29" spans="1:13" s="3" customFormat="1" x14ac:dyDescent="0.3">
      <c r="A29" s="59"/>
      <c r="B29" s="823" t="s">
        <v>1000</v>
      </c>
      <c r="C29" s="199" t="s">
        <v>676</v>
      </c>
      <c r="D29" s="212" t="s">
        <v>840</v>
      </c>
      <c r="E29" s="212"/>
      <c r="F29" s="580"/>
    </row>
    <row r="30" spans="1:13" s="3" customFormat="1" ht="33" x14ac:dyDescent="0.3">
      <c r="A30" s="59"/>
      <c r="B30" s="582"/>
      <c r="C30" s="199"/>
      <c r="D30" s="107" t="s">
        <v>841</v>
      </c>
      <c r="E30" s="107"/>
      <c r="F30" s="580"/>
    </row>
    <row r="31" spans="1:13" s="3" customFormat="1" x14ac:dyDescent="0.3">
      <c r="A31" s="833"/>
      <c r="B31" s="832"/>
      <c r="C31" s="199"/>
      <c r="D31" s="107"/>
      <c r="E31" s="107"/>
      <c r="F31" s="831"/>
    </row>
    <row r="32" spans="1:13" s="3" customFormat="1" ht="66" x14ac:dyDescent="0.3">
      <c r="A32" s="833"/>
      <c r="B32" s="832"/>
      <c r="C32" s="199"/>
      <c r="D32" s="107" t="s">
        <v>842</v>
      </c>
      <c r="E32" s="107"/>
      <c r="F32" s="831"/>
    </row>
    <row r="33" spans="1:6" s="3" customFormat="1" x14ac:dyDescent="0.3">
      <c r="A33" s="59"/>
      <c r="B33" s="582"/>
      <c r="C33" s="199"/>
      <c r="D33" s="107"/>
      <c r="E33" s="107"/>
      <c r="F33" s="580"/>
    </row>
    <row r="34" spans="1:6" s="3" customFormat="1" ht="33" x14ac:dyDescent="0.3">
      <c r="A34" s="59"/>
      <c r="B34" s="582"/>
      <c r="C34" s="199"/>
      <c r="D34" s="107" t="s">
        <v>1075</v>
      </c>
      <c r="E34" s="107"/>
      <c r="F34" s="580"/>
    </row>
    <row r="35" spans="1:6" s="3" customFormat="1" x14ac:dyDescent="0.3">
      <c r="A35" s="59"/>
      <c r="B35" s="582"/>
      <c r="C35" s="199"/>
      <c r="D35" s="107"/>
      <c r="E35" s="107"/>
      <c r="F35" s="580"/>
    </row>
    <row r="36" spans="1:6" s="3" customFormat="1" ht="33" x14ac:dyDescent="0.3">
      <c r="A36" s="59"/>
      <c r="B36" s="582"/>
      <c r="C36" s="199"/>
      <c r="D36" s="107" t="s">
        <v>641</v>
      </c>
      <c r="E36" s="107"/>
      <c r="F36" s="580"/>
    </row>
    <row r="37" spans="1:6" s="3" customFormat="1" x14ac:dyDescent="0.3">
      <c r="A37" s="59"/>
      <c r="B37" s="582"/>
      <c r="C37" s="199"/>
      <c r="D37" s="107"/>
      <c r="E37" s="107"/>
      <c r="F37" s="580"/>
    </row>
    <row r="38" spans="1:6" s="3" customFormat="1" x14ac:dyDescent="0.3">
      <c r="A38" s="59"/>
      <c r="B38" s="582"/>
      <c r="C38" s="199"/>
      <c r="D38" s="107" t="s">
        <v>580</v>
      </c>
      <c r="E38" s="107"/>
      <c r="F38" s="580"/>
    </row>
    <row r="39" spans="1:6" s="3" customFormat="1" x14ac:dyDescent="0.3">
      <c r="A39" s="59"/>
      <c r="B39" s="582"/>
      <c r="C39" s="199"/>
      <c r="D39" s="107" t="s">
        <v>581</v>
      </c>
      <c r="E39" s="107"/>
      <c r="F39" s="580"/>
    </row>
    <row r="41" spans="1:6" s="3" customFormat="1" x14ac:dyDescent="0.3">
      <c r="A41" s="59"/>
      <c r="B41" s="823" t="s">
        <v>1001</v>
      </c>
      <c r="C41" s="199" t="s">
        <v>861</v>
      </c>
      <c r="D41" s="212" t="s">
        <v>1076</v>
      </c>
      <c r="E41" s="212"/>
      <c r="F41" s="580"/>
    </row>
    <row r="42" spans="1:6" s="3" customFormat="1" ht="49.5" x14ac:dyDescent="0.3">
      <c r="A42" s="59"/>
      <c r="B42" s="582"/>
      <c r="C42" s="199"/>
      <c r="D42" s="388" t="s">
        <v>1077</v>
      </c>
      <c r="E42" s="388"/>
      <c r="F42" s="580"/>
    </row>
    <row r="43" spans="1:6" s="3" customFormat="1" x14ac:dyDescent="0.3">
      <c r="A43" s="935" t="s">
        <v>412</v>
      </c>
      <c r="B43" s="935"/>
      <c r="C43" s="935"/>
      <c r="D43" s="935"/>
      <c r="E43" s="935"/>
      <c r="F43" s="935"/>
    </row>
    <row r="44" spans="1:6" s="3" customFormat="1" x14ac:dyDescent="0.3">
      <c r="A44" s="59"/>
      <c r="B44" s="59"/>
      <c r="C44" s="55" t="s">
        <v>45</v>
      </c>
      <c r="D44" s="4" t="s">
        <v>369</v>
      </c>
      <c r="E44" s="59"/>
      <c r="F44" s="59"/>
    </row>
    <row r="45" spans="1:6" s="3" customFormat="1" x14ac:dyDescent="0.3">
      <c r="A45" s="59"/>
      <c r="B45" s="828"/>
      <c r="C45" s="199" t="s">
        <v>862</v>
      </c>
      <c r="D45" s="212" t="s">
        <v>843</v>
      </c>
      <c r="E45" s="212"/>
      <c r="F45" s="580"/>
    </row>
    <row r="46" spans="1:6" s="3" customFormat="1" x14ac:dyDescent="0.3">
      <c r="A46" s="833"/>
      <c r="B46" s="832"/>
      <c r="C46" s="199"/>
      <c r="D46" s="212"/>
      <c r="E46" s="212"/>
      <c r="F46" s="831"/>
    </row>
    <row r="47" spans="1:6" s="3" customFormat="1" x14ac:dyDescent="0.3">
      <c r="A47" s="833"/>
      <c r="B47" s="832"/>
      <c r="C47" s="199"/>
      <c r="D47" s="107" t="s">
        <v>848</v>
      </c>
      <c r="E47" s="212"/>
      <c r="F47" s="831"/>
    </row>
    <row r="48" spans="1:6" s="3" customFormat="1" ht="34.5" customHeight="1" x14ac:dyDescent="0.3">
      <c r="A48" s="833"/>
      <c r="B48" s="832"/>
      <c r="C48" s="199"/>
      <c r="D48" s="107" t="s">
        <v>849</v>
      </c>
      <c r="E48" s="212"/>
      <c r="F48" s="831"/>
    </row>
    <row r="49" spans="1:13" s="3" customFormat="1" x14ac:dyDescent="0.3">
      <c r="A49" s="833"/>
      <c r="B49" s="832"/>
      <c r="C49" s="199"/>
      <c r="D49" s="107"/>
      <c r="E49" s="212"/>
      <c r="F49" s="831"/>
    </row>
    <row r="50" spans="1:13" s="3" customFormat="1" x14ac:dyDescent="0.3">
      <c r="A50" s="833"/>
      <c r="B50" s="823" t="s">
        <v>1002</v>
      </c>
      <c r="C50" s="199"/>
      <c r="D50" s="107" t="s">
        <v>850</v>
      </c>
      <c r="E50" s="212"/>
      <c r="F50" s="831"/>
    </row>
    <row r="51" spans="1:13" s="3" customFormat="1" ht="33" x14ac:dyDescent="0.3">
      <c r="A51" s="833"/>
      <c r="B51" s="832"/>
      <c r="C51" s="199"/>
      <c r="D51" s="107" t="s">
        <v>851</v>
      </c>
      <c r="E51" s="212"/>
      <c r="F51" s="831"/>
    </row>
    <row r="52" spans="1:13" s="3" customFormat="1" x14ac:dyDescent="0.3">
      <c r="A52" s="833"/>
      <c r="B52" s="832"/>
      <c r="C52" s="199"/>
      <c r="D52" s="107" t="s">
        <v>844</v>
      </c>
      <c r="E52" s="212"/>
      <c r="F52" s="831"/>
    </row>
    <row r="53" spans="1:13" s="3" customFormat="1" ht="33" x14ac:dyDescent="0.3">
      <c r="A53" s="833"/>
      <c r="B53" s="832"/>
      <c r="C53" s="199"/>
      <c r="D53" s="107" t="s">
        <v>845</v>
      </c>
      <c r="E53" s="212"/>
      <c r="F53" s="831"/>
    </row>
    <row r="54" spans="1:13" s="3" customFormat="1" x14ac:dyDescent="0.3">
      <c r="A54" s="833"/>
      <c r="B54" s="832"/>
      <c r="C54" s="199"/>
      <c r="D54" s="107"/>
      <c r="E54" s="212"/>
      <c r="F54" s="831"/>
    </row>
    <row r="55" spans="1:13" s="3" customFormat="1" x14ac:dyDescent="0.3">
      <c r="A55" s="833"/>
      <c r="B55" s="832"/>
      <c r="C55" s="199"/>
      <c r="D55" s="107" t="s">
        <v>846</v>
      </c>
      <c r="E55" s="212"/>
      <c r="F55" s="831"/>
    </row>
    <row r="56" spans="1:13" s="3" customFormat="1" ht="66" x14ac:dyDescent="0.3">
      <c r="A56" s="833"/>
      <c r="B56" s="832"/>
      <c r="C56" s="199"/>
      <c r="D56" s="107" t="s">
        <v>847</v>
      </c>
      <c r="E56" s="212"/>
      <c r="F56" s="831"/>
    </row>
    <row r="57" spans="1:13" s="3" customFormat="1" x14ac:dyDescent="0.3">
      <c r="A57" s="59"/>
      <c r="B57" s="582"/>
      <c r="C57" s="56"/>
      <c r="D57" s="107"/>
      <c r="E57" s="107"/>
      <c r="F57" s="580"/>
    </row>
    <row r="58" spans="1:13" x14ac:dyDescent="0.3">
      <c r="C58" s="624" t="s">
        <v>863</v>
      </c>
      <c r="D58" s="212" t="s">
        <v>113</v>
      </c>
      <c r="E58" s="212"/>
      <c r="F58" s="580"/>
      <c r="G58" s="3"/>
      <c r="H58" s="3"/>
      <c r="I58" s="3"/>
      <c r="J58" s="3"/>
      <c r="K58" s="3"/>
      <c r="L58" s="3"/>
      <c r="M58" s="3"/>
    </row>
    <row r="59" spans="1:13" ht="49.5" x14ac:dyDescent="0.3">
      <c r="C59" s="55"/>
      <c r="D59" s="107" t="s">
        <v>392</v>
      </c>
      <c r="F59" s="580"/>
      <c r="G59" s="3"/>
      <c r="H59" s="3"/>
      <c r="I59" s="3"/>
      <c r="J59" s="3"/>
      <c r="K59" s="3"/>
      <c r="L59" s="3"/>
      <c r="M59" s="3"/>
    </row>
    <row r="60" spans="1:13" x14ac:dyDescent="0.3">
      <c r="F60" s="580"/>
      <c r="G60" s="3"/>
      <c r="H60" s="3"/>
      <c r="I60" s="3"/>
      <c r="J60" s="3"/>
      <c r="K60" s="3"/>
      <c r="L60" s="3"/>
      <c r="M60" s="3"/>
    </row>
    <row r="61" spans="1:13" x14ac:dyDescent="0.3">
      <c r="D61" s="336" t="s">
        <v>583</v>
      </c>
      <c r="E61" s="336"/>
      <c r="F61" s="580"/>
      <c r="G61" s="3"/>
      <c r="H61" s="3"/>
      <c r="I61" s="3"/>
      <c r="J61" s="3"/>
      <c r="K61" s="3"/>
      <c r="L61" s="3"/>
      <c r="M61" s="3"/>
    </row>
    <row r="62" spans="1:13" ht="34.5" customHeight="1" x14ac:dyDescent="0.3">
      <c r="D62" s="591" t="s">
        <v>642</v>
      </c>
      <c r="F62" s="580"/>
      <c r="G62" s="3"/>
      <c r="H62" s="3"/>
      <c r="I62" s="3"/>
      <c r="J62" s="3"/>
      <c r="K62" s="3"/>
      <c r="L62" s="3"/>
      <c r="M62" s="3"/>
    </row>
    <row r="63" spans="1:13" x14ac:dyDescent="0.3">
      <c r="D63" s="336"/>
      <c r="E63" s="336"/>
      <c r="F63" s="580"/>
      <c r="G63" s="3"/>
      <c r="H63" s="3"/>
      <c r="I63" s="3"/>
      <c r="J63" s="3"/>
      <c r="K63" s="3"/>
      <c r="L63" s="3"/>
      <c r="M63" s="3"/>
    </row>
    <row r="64" spans="1:13" x14ac:dyDescent="0.3">
      <c r="D64" s="336" t="s">
        <v>251</v>
      </c>
      <c r="E64" s="336"/>
      <c r="F64" s="580"/>
      <c r="G64" s="3"/>
      <c r="H64" s="3"/>
      <c r="I64" s="3"/>
      <c r="J64" s="3"/>
      <c r="K64" s="3"/>
      <c r="L64" s="3"/>
      <c r="M64" s="3"/>
    </row>
    <row r="65" spans="1:13" ht="33" x14ac:dyDescent="0.3">
      <c r="D65" s="107" t="s">
        <v>584</v>
      </c>
      <c r="F65" s="580"/>
      <c r="G65" s="3"/>
      <c r="H65" s="3"/>
      <c r="I65" s="3"/>
      <c r="J65" s="3"/>
      <c r="K65" s="3"/>
      <c r="L65" s="3"/>
      <c r="M65" s="3"/>
    </row>
    <row r="66" spans="1:13" x14ac:dyDescent="0.3">
      <c r="F66" s="580"/>
      <c r="G66" s="3"/>
      <c r="H66" s="3"/>
      <c r="I66" s="3"/>
      <c r="J66" s="3"/>
      <c r="K66" s="3"/>
      <c r="L66" s="3"/>
      <c r="M66" s="3"/>
    </row>
    <row r="67" spans="1:13" x14ac:dyDescent="0.3">
      <c r="D67" s="336" t="s">
        <v>378</v>
      </c>
      <c r="E67" s="336"/>
      <c r="F67" s="580"/>
      <c r="G67" s="3"/>
      <c r="H67" s="3"/>
      <c r="I67" s="3"/>
      <c r="J67" s="3"/>
      <c r="K67" s="3"/>
      <c r="L67" s="3"/>
      <c r="M67" s="3"/>
    </row>
    <row r="68" spans="1:13" ht="33" x14ac:dyDescent="0.3">
      <c r="D68" s="107" t="s">
        <v>585</v>
      </c>
      <c r="F68" s="580"/>
      <c r="G68" s="3"/>
      <c r="H68" s="3"/>
      <c r="I68" s="3"/>
      <c r="J68" s="3"/>
      <c r="K68" s="3"/>
      <c r="L68" s="3"/>
      <c r="M68" s="3"/>
    </row>
    <row r="69" spans="1:13" x14ac:dyDescent="0.3">
      <c r="A69" s="850"/>
      <c r="B69" s="850"/>
      <c r="C69" s="850"/>
      <c r="D69" s="850"/>
      <c r="E69" s="850"/>
      <c r="F69" s="850"/>
      <c r="G69" s="3"/>
      <c r="H69" s="3"/>
      <c r="I69" s="3"/>
      <c r="J69" s="3"/>
      <c r="K69" s="3"/>
      <c r="L69" s="3"/>
      <c r="M69" s="3"/>
    </row>
    <row r="70" spans="1:13" x14ac:dyDescent="0.3">
      <c r="D70" s="336" t="s">
        <v>473</v>
      </c>
      <c r="E70" s="336"/>
      <c r="F70" s="580"/>
      <c r="G70" s="3"/>
      <c r="H70" s="3"/>
      <c r="I70" s="3"/>
      <c r="J70" s="3"/>
      <c r="K70" s="3"/>
      <c r="L70" s="3"/>
      <c r="M70" s="3"/>
    </row>
    <row r="71" spans="1:13" ht="49.5" x14ac:dyDescent="0.3">
      <c r="D71" s="107" t="s">
        <v>586</v>
      </c>
      <c r="F71" s="580"/>
      <c r="G71" s="3"/>
      <c r="H71" s="3"/>
      <c r="I71" s="3"/>
      <c r="J71" s="3"/>
      <c r="K71" s="3"/>
      <c r="L71" s="3"/>
      <c r="M71" s="3"/>
    </row>
    <row r="72" spans="1:13" x14ac:dyDescent="0.3">
      <c r="F72" s="580"/>
      <c r="G72" s="3"/>
      <c r="H72" s="3"/>
      <c r="I72" s="3"/>
      <c r="J72" s="3"/>
      <c r="K72" s="3"/>
      <c r="L72" s="3"/>
      <c r="M72" s="3"/>
    </row>
    <row r="73" spans="1:13" ht="71.25" customHeight="1" x14ac:dyDescent="0.3">
      <c r="D73" s="591" t="s">
        <v>817</v>
      </c>
      <c r="F73" s="580"/>
      <c r="G73" s="3"/>
      <c r="H73" s="3"/>
      <c r="I73" s="3"/>
      <c r="J73" s="3"/>
      <c r="K73" s="3"/>
      <c r="L73" s="3"/>
      <c r="M73" s="3"/>
    </row>
    <row r="74" spans="1:13" x14ac:dyDescent="0.3">
      <c r="F74" s="580"/>
      <c r="G74" s="3"/>
      <c r="H74" s="3"/>
      <c r="I74" s="3"/>
      <c r="J74" s="3"/>
      <c r="K74" s="3"/>
      <c r="L74" s="3"/>
      <c r="M74" s="3"/>
    </row>
    <row r="75" spans="1:13" x14ac:dyDescent="0.3">
      <c r="A75" s="3"/>
      <c r="B75" s="825" t="s">
        <v>1003</v>
      </c>
      <c r="D75" s="336" t="s">
        <v>451</v>
      </c>
      <c r="E75" s="336"/>
      <c r="F75" s="580"/>
      <c r="G75" s="3"/>
      <c r="H75" s="3"/>
      <c r="I75" s="3"/>
      <c r="J75" s="3"/>
      <c r="K75" s="3"/>
      <c r="L75" s="3"/>
      <c r="M75" s="3"/>
    </row>
    <row r="76" spans="1:13" ht="33" x14ac:dyDescent="0.3">
      <c r="A76" s="3"/>
      <c r="B76" s="3"/>
      <c r="D76" s="107" t="s">
        <v>587</v>
      </c>
      <c r="F76" s="580"/>
      <c r="G76" s="3"/>
      <c r="H76" s="3"/>
      <c r="I76" s="3"/>
      <c r="J76" s="3"/>
      <c r="K76" s="3"/>
      <c r="L76" s="3"/>
      <c r="M76" s="3"/>
    </row>
    <row r="77" spans="1:13" x14ac:dyDescent="0.3">
      <c r="A77" s="3"/>
      <c r="B77" s="3"/>
      <c r="F77" s="580"/>
      <c r="G77" s="3"/>
      <c r="H77" s="3"/>
      <c r="I77" s="3"/>
      <c r="J77" s="3"/>
      <c r="K77" s="3"/>
      <c r="L77" s="3"/>
      <c r="M77" s="3"/>
    </row>
    <row r="78" spans="1:13" x14ac:dyDescent="0.3">
      <c r="A78" s="3"/>
      <c r="B78" s="3"/>
      <c r="D78" s="336" t="s">
        <v>1078</v>
      </c>
      <c r="E78" s="336"/>
      <c r="F78" s="580"/>
      <c r="G78" s="3"/>
      <c r="H78" s="3"/>
      <c r="I78" s="3"/>
      <c r="J78" s="3"/>
      <c r="K78" s="3"/>
      <c r="L78" s="3"/>
      <c r="M78" s="3"/>
    </row>
    <row r="79" spans="1:13" ht="21" customHeight="1" x14ac:dyDescent="0.3">
      <c r="A79" s="3"/>
      <c r="B79" s="3"/>
      <c r="D79" s="107" t="s">
        <v>82</v>
      </c>
      <c r="F79" s="580"/>
      <c r="G79" s="3"/>
      <c r="H79" s="3"/>
      <c r="I79" s="3"/>
      <c r="J79" s="3"/>
      <c r="K79" s="3"/>
      <c r="L79" s="3"/>
      <c r="M79" s="3"/>
    </row>
    <row r="80" spans="1:13" x14ac:dyDescent="0.3">
      <c r="A80" s="3"/>
      <c r="B80" s="3"/>
      <c r="C80" s="55"/>
      <c r="F80" s="580"/>
      <c r="G80" s="3"/>
      <c r="H80" s="3"/>
      <c r="I80" s="3"/>
      <c r="J80" s="3"/>
      <c r="K80" s="3"/>
      <c r="L80" s="3"/>
      <c r="M80" s="3"/>
    </row>
    <row r="81" spans="1:13" x14ac:dyDescent="0.3">
      <c r="A81" s="3"/>
      <c r="B81" s="3"/>
      <c r="D81" s="336" t="s">
        <v>234</v>
      </c>
      <c r="E81" s="336"/>
      <c r="F81" s="580"/>
      <c r="G81" s="3"/>
      <c r="H81" s="3"/>
      <c r="I81" s="3"/>
      <c r="J81" s="3"/>
      <c r="K81" s="3"/>
      <c r="L81" s="3"/>
      <c r="M81" s="3"/>
    </row>
    <row r="82" spans="1:13" x14ac:dyDescent="0.3">
      <c r="D82" s="107" t="s">
        <v>638</v>
      </c>
      <c r="F82" s="580"/>
      <c r="G82" s="3"/>
      <c r="H82" s="3"/>
      <c r="I82" s="3"/>
      <c r="J82" s="3"/>
      <c r="K82" s="3"/>
      <c r="L82" s="3"/>
      <c r="M82" s="3"/>
    </row>
    <row r="83" spans="1:13" x14ac:dyDescent="0.3">
      <c r="F83" s="580"/>
      <c r="G83" s="3"/>
      <c r="H83" s="3"/>
      <c r="I83" s="3"/>
      <c r="J83" s="3"/>
      <c r="K83" s="3"/>
      <c r="L83" s="3"/>
      <c r="M83" s="3"/>
    </row>
    <row r="84" spans="1:13" x14ac:dyDescent="0.3">
      <c r="D84" s="336" t="s">
        <v>32</v>
      </c>
      <c r="E84" s="336"/>
      <c r="F84" s="580"/>
      <c r="G84" s="3"/>
      <c r="H84" s="3"/>
      <c r="I84" s="3"/>
      <c r="J84" s="3"/>
      <c r="K84" s="3"/>
      <c r="L84" s="3"/>
      <c r="M84" s="3"/>
    </row>
    <row r="85" spans="1:13" x14ac:dyDescent="0.3">
      <c r="D85" s="107" t="s">
        <v>374</v>
      </c>
      <c r="F85" s="580"/>
      <c r="G85" s="3"/>
      <c r="H85" s="3"/>
      <c r="I85" s="3"/>
      <c r="J85" s="3"/>
      <c r="K85" s="3"/>
      <c r="L85" s="3"/>
      <c r="M85" s="3"/>
    </row>
    <row r="86" spans="1:13" x14ac:dyDescent="0.3">
      <c r="F86" s="580"/>
      <c r="G86" s="3"/>
      <c r="H86" s="3"/>
      <c r="I86" s="3"/>
      <c r="J86" s="3"/>
      <c r="K86" s="3"/>
      <c r="L86" s="3"/>
      <c r="M86" s="3"/>
    </row>
    <row r="87" spans="1:13" x14ac:dyDescent="0.3">
      <c r="D87" s="54" t="s">
        <v>537</v>
      </c>
      <c r="E87" s="54"/>
      <c r="F87" s="580"/>
      <c r="G87" s="3"/>
      <c r="H87" s="3"/>
      <c r="I87" s="3"/>
      <c r="J87" s="3"/>
      <c r="K87" s="3"/>
      <c r="L87" s="3"/>
      <c r="M87" s="3"/>
    </row>
    <row r="88" spans="1:13" ht="33" x14ac:dyDescent="0.3">
      <c r="A88" s="3"/>
      <c r="B88" s="3"/>
      <c r="D88" s="107" t="s">
        <v>639</v>
      </c>
      <c r="G88" s="3"/>
      <c r="H88" s="3"/>
      <c r="I88" s="3"/>
      <c r="J88" s="3"/>
      <c r="K88" s="3"/>
      <c r="L88" s="3"/>
      <c r="M88" s="3"/>
    </row>
    <row r="89" spans="1:13" x14ac:dyDescent="0.3">
      <c r="A89" s="935" t="s">
        <v>413</v>
      </c>
      <c r="B89" s="935"/>
      <c r="C89" s="935"/>
      <c r="D89" s="935"/>
      <c r="E89" s="935"/>
      <c r="F89" s="935"/>
      <c r="G89" s="3"/>
      <c r="H89" s="3"/>
      <c r="I89" s="3"/>
      <c r="J89" s="3"/>
      <c r="K89" s="3"/>
      <c r="L89" s="3"/>
      <c r="M89" s="3"/>
    </row>
    <row r="90" spans="1:13" x14ac:dyDescent="0.3">
      <c r="A90" s="850"/>
      <c r="B90" s="850"/>
      <c r="C90" s="55" t="s">
        <v>45</v>
      </c>
      <c r="D90" s="4" t="s">
        <v>369</v>
      </c>
      <c r="E90" s="850"/>
      <c r="F90" s="850"/>
      <c r="G90" s="3"/>
      <c r="H90" s="3"/>
      <c r="I90" s="3"/>
      <c r="J90" s="3"/>
      <c r="K90" s="3"/>
      <c r="L90" s="3"/>
      <c r="M90" s="3"/>
    </row>
    <row r="91" spans="1:13" x14ac:dyDescent="0.3">
      <c r="A91" s="3"/>
      <c r="B91" s="3"/>
      <c r="G91" s="3"/>
      <c r="H91" s="3"/>
      <c r="I91" s="3"/>
      <c r="J91" s="3"/>
      <c r="K91" s="3"/>
      <c r="L91" s="3"/>
      <c r="M91" s="3"/>
    </row>
    <row r="92" spans="1:13" x14ac:dyDescent="0.3">
      <c r="A92" s="3"/>
      <c r="B92" s="3"/>
      <c r="C92" s="55" t="s">
        <v>684</v>
      </c>
      <c r="D92" s="267" t="s">
        <v>852</v>
      </c>
      <c r="G92" s="3"/>
      <c r="H92" s="3"/>
      <c r="I92" s="3"/>
      <c r="J92" s="3"/>
      <c r="K92" s="3"/>
      <c r="L92" s="3"/>
      <c r="M92" s="3"/>
    </row>
    <row r="93" spans="1:13" x14ac:dyDescent="0.3">
      <c r="A93" s="3"/>
      <c r="B93" s="3"/>
      <c r="C93" s="55"/>
      <c r="D93" s="267"/>
      <c r="G93" s="3"/>
      <c r="H93" s="3"/>
      <c r="I93" s="3"/>
      <c r="J93" s="3"/>
      <c r="K93" s="3"/>
      <c r="L93" s="3"/>
      <c r="M93" s="3"/>
    </row>
    <row r="94" spans="1:13" ht="66" x14ac:dyDescent="0.3">
      <c r="A94" s="3"/>
      <c r="B94" s="3"/>
      <c r="C94" s="55"/>
      <c r="D94" s="107" t="s">
        <v>1079</v>
      </c>
      <c r="G94" s="3"/>
      <c r="H94" s="3"/>
      <c r="I94" s="3"/>
      <c r="J94" s="3"/>
      <c r="K94" s="3"/>
      <c r="L94" s="3"/>
      <c r="M94" s="3"/>
    </row>
    <row r="95" spans="1:13" ht="49.5" x14ac:dyDescent="0.3">
      <c r="A95" s="3"/>
      <c r="B95" s="3"/>
      <c r="C95" s="55"/>
      <c r="D95" s="107" t="s">
        <v>853</v>
      </c>
      <c r="G95" s="3"/>
      <c r="H95" s="3"/>
      <c r="I95" s="3"/>
      <c r="J95" s="3"/>
      <c r="K95" s="3"/>
      <c r="L95" s="3"/>
      <c r="M95" s="3"/>
    </row>
    <row r="96" spans="1:13" ht="49.5" x14ac:dyDescent="0.3">
      <c r="A96" s="3"/>
      <c r="B96" s="3"/>
      <c r="C96" s="55"/>
      <c r="D96" s="107" t="s">
        <v>854</v>
      </c>
      <c r="G96" s="3"/>
      <c r="H96" s="3"/>
      <c r="I96" s="3"/>
      <c r="J96" s="3"/>
      <c r="K96" s="3"/>
      <c r="L96" s="3"/>
      <c r="M96" s="3"/>
    </row>
    <row r="97" spans="1:13" x14ac:dyDescent="0.3">
      <c r="A97" s="3"/>
      <c r="B97" s="3"/>
      <c r="C97" s="55"/>
      <c r="D97" s="107" t="s">
        <v>855</v>
      </c>
      <c r="G97" s="3"/>
      <c r="H97" s="3"/>
      <c r="I97" s="3"/>
      <c r="J97" s="3"/>
      <c r="K97" s="3"/>
      <c r="L97" s="3"/>
      <c r="M97" s="3"/>
    </row>
    <row r="98" spans="1:13" ht="33" x14ac:dyDescent="0.3">
      <c r="A98" s="3"/>
      <c r="B98" s="3"/>
      <c r="C98" s="55"/>
      <c r="D98" s="107" t="s">
        <v>856</v>
      </c>
      <c r="G98" s="3"/>
      <c r="H98" s="3"/>
      <c r="I98" s="3"/>
      <c r="J98" s="3"/>
      <c r="K98" s="3"/>
      <c r="L98" s="3"/>
      <c r="M98" s="3"/>
    </row>
    <row r="99" spans="1:13" ht="33" x14ac:dyDescent="0.3">
      <c r="A99" s="3"/>
      <c r="B99" s="3"/>
      <c r="C99" s="55"/>
      <c r="D99" s="107" t="s">
        <v>857</v>
      </c>
      <c r="G99" s="3"/>
      <c r="H99" s="3"/>
      <c r="I99" s="3"/>
      <c r="J99" s="3"/>
      <c r="K99" s="3"/>
      <c r="L99" s="3"/>
      <c r="M99" s="3"/>
    </row>
    <row r="100" spans="1:13" ht="49.5" x14ac:dyDescent="0.3">
      <c r="A100" s="3"/>
      <c r="B100" s="3"/>
      <c r="C100" s="55"/>
      <c r="D100" s="107" t="s">
        <v>858</v>
      </c>
      <c r="G100" s="3"/>
      <c r="H100" s="3"/>
      <c r="I100" s="3"/>
      <c r="J100" s="3"/>
      <c r="K100" s="3"/>
      <c r="L100" s="3"/>
      <c r="M100" s="3"/>
    </row>
    <row r="101" spans="1:13" ht="49.5" x14ac:dyDescent="0.3">
      <c r="A101" s="3"/>
      <c r="B101" s="3"/>
      <c r="C101" s="55"/>
      <c r="D101" s="107" t="s">
        <v>859</v>
      </c>
      <c r="G101" s="3"/>
      <c r="H101" s="3"/>
      <c r="I101" s="3"/>
      <c r="J101" s="3"/>
      <c r="K101" s="3"/>
      <c r="L101" s="3"/>
      <c r="M101" s="3"/>
    </row>
    <row r="102" spans="1:13" x14ac:dyDescent="0.3">
      <c r="A102" s="3"/>
      <c r="B102" s="3"/>
      <c r="G102" s="3"/>
      <c r="H102" s="3"/>
      <c r="I102" s="3"/>
      <c r="J102" s="3"/>
      <c r="K102" s="3"/>
      <c r="L102" s="3"/>
      <c r="M102" s="3"/>
    </row>
    <row r="103" spans="1:13" x14ac:dyDescent="0.3">
      <c r="A103" s="3"/>
      <c r="B103" s="825" t="s">
        <v>1004</v>
      </c>
      <c r="C103" s="55" t="s">
        <v>685</v>
      </c>
      <c r="D103" s="267" t="s">
        <v>245</v>
      </c>
      <c r="G103" s="3"/>
      <c r="H103" s="3"/>
      <c r="I103" s="3"/>
      <c r="J103" s="3"/>
      <c r="K103" s="3"/>
      <c r="L103" s="3"/>
      <c r="M103" s="3"/>
    </row>
    <row r="104" spans="1:13" ht="33" x14ac:dyDescent="0.3">
      <c r="A104" s="3"/>
      <c r="B104" s="3"/>
      <c r="D104" s="107" t="s">
        <v>750</v>
      </c>
      <c r="G104" s="3"/>
      <c r="H104" s="3"/>
      <c r="I104" s="3"/>
      <c r="J104" s="3"/>
      <c r="K104" s="3"/>
      <c r="L104" s="3"/>
      <c r="M104" s="3"/>
    </row>
    <row r="105" spans="1:13" x14ac:dyDescent="0.3">
      <c r="A105" s="3"/>
      <c r="B105" s="3"/>
      <c r="G105" s="3"/>
      <c r="H105" s="3"/>
      <c r="I105" s="3"/>
      <c r="J105" s="3"/>
      <c r="K105" s="3"/>
      <c r="L105" s="3"/>
      <c r="M105" s="3"/>
    </row>
    <row r="106" spans="1:13" x14ac:dyDescent="0.3">
      <c r="A106" s="3"/>
      <c r="B106" s="3"/>
      <c r="C106" s="199" t="s">
        <v>686</v>
      </c>
      <c r="D106" s="212" t="s">
        <v>783</v>
      </c>
      <c r="G106" s="3"/>
      <c r="H106" s="3"/>
      <c r="I106" s="3"/>
      <c r="J106" s="3"/>
      <c r="K106" s="3"/>
      <c r="L106" s="3"/>
      <c r="M106" s="3"/>
    </row>
    <row r="107" spans="1:13" ht="33" x14ac:dyDescent="0.3">
      <c r="A107" s="3"/>
      <c r="B107" s="3"/>
      <c r="C107" s="199"/>
      <c r="D107" s="107" t="s">
        <v>588</v>
      </c>
      <c r="G107" s="3"/>
      <c r="H107" s="3"/>
      <c r="I107" s="3"/>
      <c r="J107" s="3"/>
      <c r="K107" s="3"/>
      <c r="L107" s="3"/>
      <c r="M107" s="3"/>
    </row>
    <row r="108" spans="1:13" x14ac:dyDescent="0.3">
      <c r="A108" s="3"/>
      <c r="B108" s="3"/>
      <c r="G108" s="3"/>
      <c r="H108" s="3"/>
      <c r="I108" s="3"/>
      <c r="J108" s="3"/>
      <c r="K108" s="3"/>
      <c r="L108" s="3"/>
      <c r="M108" s="3"/>
    </row>
    <row r="109" spans="1:13" x14ac:dyDescent="0.3">
      <c r="A109" s="3"/>
      <c r="B109" s="3"/>
      <c r="C109" s="55" t="s">
        <v>687</v>
      </c>
      <c r="D109" s="212" t="s">
        <v>823</v>
      </c>
      <c r="G109" s="3"/>
      <c r="H109" s="3"/>
      <c r="I109" s="3"/>
      <c r="J109" s="3"/>
      <c r="K109" s="3"/>
      <c r="L109" s="3"/>
      <c r="M109" s="3"/>
    </row>
    <row r="110" spans="1:13" ht="49.5" x14ac:dyDescent="0.3">
      <c r="A110" s="3"/>
      <c r="B110" s="3"/>
      <c r="D110" s="107" t="s">
        <v>1080</v>
      </c>
      <c r="G110" s="3"/>
      <c r="H110" s="3"/>
      <c r="I110" s="3"/>
      <c r="J110" s="3"/>
      <c r="K110" s="3"/>
      <c r="L110" s="3"/>
      <c r="M110" s="3"/>
    </row>
    <row r="111" spans="1:13" x14ac:dyDescent="0.3">
      <c r="C111" s="621" t="s">
        <v>688</v>
      </c>
      <c r="D111" s="212" t="s">
        <v>80</v>
      </c>
      <c r="E111" s="212"/>
      <c r="F111" s="580"/>
      <c r="G111" s="3"/>
      <c r="H111" s="539"/>
      <c r="I111" s="3"/>
      <c r="J111" s="3"/>
      <c r="K111" s="3"/>
      <c r="L111" s="3"/>
      <c r="M111" s="3"/>
    </row>
    <row r="112" spans="1:13" ht="33" x14ac:dyDescent="0.3">
      <c r="D112" s="107" t="s">
        <v>589</v>
      </c>
      <c r="F112" s="580"/>
      <c r="G112" s="3"/>
      <c r="H112" s="539"/>
      <c r="I112" s="3"/>
      <c r="J112" s="3"/>
      <c r="K112" s="3"/>
      <c r="L112" s="3"/>
      <c r="M112" s="3"/>
    </row>
    <row r="113" spans="1:13" ht="49.5" x14ac:dyDescent="0.3">
      <c r="D113" s="107" t="s">
        <v>1081</v>
      </c>
      <c r="F113" s="580"/>
      <c r="G113" s="3"/>
      <c r="H113" s="539"/>
      <c r="I113" s="3"/>
      <c r="J113" s="3"/>
      <c r="K113" s="3"/>
      <c r="L113" s="3"/>
      <c r="M113" s="3"/>
    </row>
    <row r="114" spans="1:13" x14ac:dyDescent="0.3">
      <c r="F114" s="580"/>
      <c r="G114" s="3"/>
      <c r="H114" s="539"/>
      <c r="I114" s="3"/>
      <c r="J114" s="3"/>
      <c r="K114" s="3"/>
      <c r="L114" s="3"/>
      <c r="M114" s="3"/>
    </row>
    <row r="115" spans="1:13" x14ac:dyDescent="0.3">
      <c r="B115" s="823" t="s">
        <v>1005</v>
      </c>
      <c r="C115" s="55" t="s">
        <v>864</v>
      </c>
      <c r="D115" s="613" t="s">
        <v>246</v>
      </c>
      <c r="F115" s="580"/>
      <c r="G115" s="3"/>
      <c r="H115" s="539"/>
      <c r="I115" s="3"/>
      <c r="J115" s="3"/>
      <c r="K115" s="3"/>
      <c r="L115" s="3"/>
      <c r="M115" s="3"/>
    </row>
    <row r="116" spans="1:13" ht="99" x14ac:dyDescent="0.3">
      <c r="D116" s="591" t="s">
        <v>1082</v>
      </c>
      <c r="F116" s="580"/>
      <c r="G116" s="3"/>
      <c r="H116" s="539"/>
      <c r="I116" s="3"/>
      <c r="J116" s="3"/>
      <c r="K116" s="3"/>
      <c r="L116" s="3"/>
      <c r="M116" s="3"/>
    </row>
    <row r="117" spans="1:13" x14ac:dyDescent="0.3">
      <c r="A117" s="850"/>
      <c r="B117" s="850"/>
      <c r="C117" s="850"/>
      <c r="D117" s="850"/>
      <c r="E117" s="850"/>
      <c r="F117" s="850"/>
      <c r="G117" s="3"/>
      <c r="H117" s="539"/>
      <c r="I117" s="3"/>
      <c r="J117" s="3"/>
      <c r="K117" s="3"/>
      <c r="L117" s="3"/>
      <c r="M117" s="3"/>
    </row>
    <row r="118" spans="1:13" x14ac:dyDescent="0.3">
      <c r="C118" s="199" t="s">
        <v>865</v>
      </c>
      <c r="D118" s="267" t="s">
        <v>677</v>
      </c>
      <c r="F118" s="580"/>
      <c r="G118" s="3"/>
      <c r="H118" s="539"/>
      <c r="I118" s="3"/>
      <c r="J118" s="3"/>
      <c r="K118" s="3"/>
      <c r="L118" s="3"/>
      <c r="M118" s="3"/>
    </row>
    <row r="119" spans="1:13" x14ac:dyDescent="0.3">
      <c r="B119" s="823" t="s">
        <v>1006</v>
      </c>
      <c r="D119" s="266" t="s">
        <v>27</v>
      </c>
      <c r="F119" s="580"/>
      <c r="G119" s="3"/>
      <c r="H119" s="539"/>
      <c r="I119" s="3"/>
      <c r="J119" s="3"/>
      <c r="K119" s="3"/>
      <c r="L119" s="3"/>
      <c r="M119" s="3"/>
    </row>
    <row r="120" spans="1:13" ht="66" x14ac:dyDescent="0.3">
      <c r="D120" s="107" t="s">
        <v>184</v>
      </c>
      <c r="F120" s="580"/>
      <c r="G120" s="3"/>
      <c r="H120" s="539"/>
      <c r="I120" s="3"/>
      <c r="J120" s="3"/>
      <c r="K120" s="3"/>
      <c r="L120" s="3"/>
      <c r="M120" s="3"/>
    </row>
    <row r="121" spans="1:13" ht="38.25" customHeight="1" x14ac:dyDescent="0.3">
      <c r="D121" s="107" t="s">
        <v>169</v>
      </c>
      <c r="F121" s="580"/>
      <c r="G121" s="3"/>
      <c r="H121" s="539"/>
      <c r="I121" s="3"/>
      <c r="J121" s="3"/>
      <c r="K121" s="3"/>
      <c r="L121" s="3"/>
      <c r="M121" s="3"/>
    </row>
    <row r="122" spans="1:13" ht="38.25" customHeight="1" x14ac:dyDescent="0.3">
      <c r="D122" s="583" t="s">
        <v>1083</v>
      </c>
      <c r="F122" s="580"/>
      <c r="G122" s="3"/>
      <c r="H122" s="539"/>
      <c r="I122" s="3"/>
      <c r="J122" s="3"/>
      <c r="K122" s="3"/>
      <c r="L122" s="3"/>
      <c r="M122" s="3"/>
    </row>
    <row r="123" spans="1:13" x14ac:dyDescent="0.3">
      <c r="A123" s="935" t="s">
        <v>414</v>
      </c>
      <c r="B123" s="935"/>
      <c r="C123" s="935"/>
      <c r="D123" s="935"/>
      <c r="E123" s="935"/>
      <c r="F123" s="935"/>
      <c r="G123" s="3"/>
      <c r="H123" s="3"/>
      <c r="I123" s="3"/>
      <c r="J123" s="3"/>
      <c r="K123" s="3"/>
      <c r="L123" s="3"/>
      <c r="M123" s="3"/>
    </row>
    <row r="124" spans="1:13" x14ac:dyDescent="0.3">
      <c r="A124" s="3"/>
      <c r="B124" s="3"/>
      <c r="C124" s="55" t="s">
        <v>45</v>
      </c>
      <c r="D124" s="4" t="s">
        <v>369</v>
      </c>
      <c r="G124" s="3"/>
      <c r="H124" s="3"/>
      <c r="I124" s="3"/>
      <c r="J124" s="3"/>
      <c r="K124" s="3"/>
      <c r="L124" s="3"/>
      <c r="M124" s="3"/>
    </row>
    <row r="125" spans="1:13" x14ac:dyDescent="0.3">
      <c r="A125" s="3"/>
      <c r="B125" s="3"/>
      <c r="C125" s="55"/>
      <c r="D125" s="4"/>
      <c r="G125" s="3"/>
      <c r="H125" s="3"/>
      <c r="I125" s="3"/>
      <c r="J125" s="3"/>
      <c r="K125" s="3"/>
      <c r="L125" s="3"/>
      <c r="M125" s="3"/>
    </row>
    <row r="126" spans="1:13" x14ac:dyDescent="0.3">
      <c r="C126" s="199" t="s">
        <v>865</v>
      </c>
      <c r="D126" s="267" t="s">
        <v>951</v>
      </c>
      <c r="F126" s="580"/>
      <c r="G126" s="3"/>
      <c r="H126" s="539"/>
      <c r="I126" s="3"/>
      <c r="J126" s="3"/>
      <c r="K126" s="3"/>
      <c r="L126" s="3"/>
      <c r="M126" s="3"/>
    </row>
    <row r="127" spans="1:13" x14ac:dyDescent="0.3">
      <c r="B127" s="823" t="s">
        <v>1007</v>
      </c>
      <c r="D127" s="266" t="s">
        <v>362</v>
      </c>
      <c r="F127" s="580"/>
      <c r="G127" s="3"/>
      <c r="H127" s="539"/>
      <c r="I127" s="3"/>
      <c r="J127" s="3"/>
      <c r="K127" s="3"/>
      <c r="L127" s="3"/>
      <c r="M127" s="3"/>
    </row>
    <row r="128" spans="1:13" ht="135" customHeight="1" x14ac:dyDescent="0.3">
      <c r="D128" s="107" t="s">
        <v>678</v>
      </c>
      <c r="F128" s="580"/>
      <c r="G128" s="3"/>
      <c r="H128" s="539"/>
      <c r="I128" s="3"/>
      <c r="J128" s="3"/>
      <c r="K128" s="3"/>
      <c r="L128" s="3"/>
      <c r="M128" s="3"/>
    </row>
    <row r="129" spans="1:13" ht="66" x14ac:dyDescent="0.3">
      <c r="D129" s="591" t="s">
        <v>869</v>
      </c>
      <c r="F129" s="580"/>
      <c r="G129" s="3"/>
      <c r="H129" s="539"/>
      <c r="I129" s="3"/>
      <c r="J129" s="3"/>
      <c r="K129" s="3"/>
      <c r="L129" s="3"/>
      <c r="M129" s="3"/>
    </row>
    <row r="130" spans="1:13" ht="49.5" x14ac:dyDescent="0.3">
      <c r="D130" s="107" t="s">
        <v>229</v>
      </c>
      <c r="F130" s="580"/>
      <c r="G130" s="3"/>
      <c r="H130" s="539"/>
      <c r="I130" s="3"/>
      <c r="J130" s="3"/>
      <c r="K130" s="3"/>
      <c r="L130" s="3"/>
      <c r="M130" s="3"/>
    </row>
    <row r="131" spans="1:13" ht="115.5" x14ac:dyDescent="0.3">
      <c r="D131" s="107" t="s">
        <v>498</v>
      </c>
      <c r="F131" s="580"/>
      <c r="G131" s="3"/>
      <c r="H131" s="539"/>
      <c r="I131" s="3"/>
      <c r="J131" s="3"/>
      <c r="K131" s="3"/>
      <c r="L131" s="3"/>
      <c r="M131" s="3"/>
    </row>
    <row r="132" spans="1:13" x14ac:dyDescent="0.3">
      <c r="A132" s="849"/>
      <c r="B132" s="847"/>
      <c r="F132" s="845"/>
      <c r="G132" s="3"/>
      <c r="H132" s="539"/>
      <c r="I132" s="3"/>
      <c r="J132" s="3"/>
      <c r="K132" s="3"/>
      <c r="L132" s="3"/>
      <c r="M132" s="3"/>
    </row>
    <row r="133" spans="1:13" x14ac:dyDescent="0.3">
      <c r="B133" s="823" t="s">
        <v>1008</v>
      </c>
      <c r="D133" s="266" t="s">
        <v>371</v>
      </c>
      <c r="F133" s="580"/>
      <c r="G133" s="3"/>
      <c r="H133" s="539"/>
      <c r="I133" s="3"/>
      <c r="J133" s="3"/>
      <c r="K133" s="3"/>
      <c r="L133" s="3"/>
      <c r="M133" s="3"/>
    </row>
    <row r="134" spans="1:13" x14ac:dyDescent="0.3">
      <c r="A134" s="849"/>
      <c r="B134" s="861"/>
      <c r="F134" s="845"/>
      <c r="G134" s="3"/>
      <c r="H134" s="539"/>
      <c r="I134" s="3"/>
      <c r="J134" s="3"/>
      <c r="K134" s="3"/>
      <c r="L134" s="3"/>
      <c r="M134" s="3"/>
    </row>
    <row r="135" spans="1:13" x14ac:dyDescent="0.3">
      <c r="D135" s="3" t="s">
        <v>493</v>
      </c>
      <c r="F135" s="580"/>
      <c r="G135" s="3"/>
      <c r="H135" s="539"/>
      <c r="I135" s="3"/>
      <c r="J135" s="3"/>
      <c r="K135" s="3"/>
      <c r="L135" s="3"/>
      <c r="M135" s="3"/>
    </row>
    <row r="136" spans="1:13" x14ac:dyDescent="0.3">
      <c r="A136" s="849"/>
      <c r="B136" s="847"/>
      <c r="D136" s="3"/>
      <c r="F136" s="845"/>
      <c r="G136" s="3"/>
      <c r="H136" s="539"/>
      <c r="I136" s="3"/>
      <c r="J136" s="3"/>
      <c r="K136" s="3"/>
      <c r="L136" s="3"/>
      <c r="M136" s="3"/>
    </row>
    <row r="137" spans="1:13" s="3" customFormat="1" x14ac:dyDescent="0.3">
      <c r="A137" s="59"/>
      <c r="C137" s="55" t="s">
        <v>689</v>
      </c>
      <c r="D137" s="267" t="s">
        <v>1084</v>
      </c>
      <c r="E137" s="267"/>
      <c r="F137" s="581"/>
    </row>
    <row r="138" spans="1:13" s="3" customFormat="1" ht="82.5" x14ac:dyDescent="0.3">
      <c r="A138" s="582"/>
      <c r="B138" s="582"/>
      <c r="C138" s="56"/>
      <c r="D138" s="107" t="s">
        <v>575</v>
      </c>
      <c r="E138" s="107"/>
      <c r="F138" s="580"/>
    </row>
    <row r="139" spans="1:13" s="3" customFormat="1" ht="49.5" x14ac:dyDescent="0.3">
      <c r="A139" s="582"/>
      <c r="B139" s="582"/>
      <c r="C139" s="56"/>
      <c r="D139" s="107" t="s">
        <v>228</v>
      </c>
      <c r="E139" s="107"/>
      <c r="F139" s="580"/>
    </row>
    <row r="140" spans="1:13" s="3" customFormat="1" x14ac:dyDescent="0.3">
      <c r="A140" s="582"/>
      <c r="B140" s="582"/>
      <c r="C140" s="56"/>
      <c r="D140" s="107" t="s">
        <v>532</v>
      </c>
      <c r="E140" s="107"/>
      <c r="F140" s="580"/>
    </row>
    <row r="141" spans="1:13" s="3" customFormat="1" x14ac:dyDescent="0.3">
      <c r="A141" s="59"/>
      <c r="B141" s="582"/>
      <c r="C141" s="56"/>
      <c r="D141" s="107" t="s">
        <v>144</v>
      </c>
      <c r="E141" s="107"/>
      <c r="F141" s="580"/>
    </row>
    <row r="142" spans="1:13" s="3" customFormat="1" x14ac:dyDescent="0.3">
      <c r="A142" s="661"/>
      <c r="B142" s="659"/>
      <c r="C142" s="56"/>
      <c r="D142" s="107" t="s">
        <v>729</v>
      </c>
      <c r="E142" s="107"/>
      <c r="F142" s="658"/>
    </row>
    <row r="143" spans="1:13" s="3" customFormat="1" x14ac:dyDescent="0.3">
      <c r="A143" s="935" t="s">
        <v>952</v>
      </c>
      <c r="B143" s="935"/>
      <c r="C143" s="935"/>
      <c r="D143" s="935"/>
      <c r="E143" s="935"/>
      <c r="F143" s="935"/>
      <c r="G143" s="78"/>
      <c r="H143" s="78"/>
      <c r="I143" s="78"/>
      <c r="J143" s="100"/>
    </row>
    <row r="144" spans="1:13" s="3" customFormat="1" x14ac:dyDescent="0.3">
      <c r="A144" s="849"/>
      <c r="B144" s="847"/>
      <c r="C144" s="55" t="s">
        <v>45</v>
      </c>
      <c r="D144" s="4" t="s">
        <v>369</v>
      </c>
      <c r="E144" s="107"/>
      <c r="F144" s="845"/>
      <c r="G144" s="78"/>
      <c r="H144" s="78"/>
      <c r="I144" s="78"/>
      <c r="J144" s="100"/>
    </row>
    <row r="145" spans="1:10" s="3" customFormat="1" x14ac:dyDescent="0.3">
      <c r="A145" s="863"/>
      <c r="B145" s="861"/>
      <c r="C145" s="55"/>
      <c r="D145" s="4"/>
      <c r="E145" s="107"/>
      <c r="F145" s="860"/>
      <c r="G145" s="78"/>
      <c r="H145" s="78"/>
      <c r="I145" s="78"/>
      <c r="J145" s="100"/>
    </row>
    <row r="146" spans="1:10" s="3" customFormat="1" x14ac:dyDescent="0.3">
      <c r="A146" s="864"/>
      <c r="B146" s="864"/>
      <c r="C146" s="55" t="s">
        <v>689</v>
      </c>
      <c r="D146" s="267" t="s">
        <v>961</v>
      </c>
      <c r="E146" s="864"/>
      <c r="F146" s="864"/>
      <c r="G146" s="78"/>
      <c r="H146" s="78"/>
      <c r="I146" s="78"/>
      <c r="J146" s="100"/>
    </row>
    <row r="147" spans="1:10" s="3" customFormat="1" x14ac:dyDescent="0.3">
      <c r="A147" s="864"/>
      <c r="B147" s="864"/>
      <c r="C147" s="55"/>
      <c r="D147" s="267"/>
      <c r="E147" s="864"/>
      <c r="F147" s="864"/>
      <c r="G147" s="78"/>
      <c r="H147" s="78"/>
      <c r="I147" s="78"/>
      <c r="J147" s="100"/>
    </row>
    <row r="148" spans="1:10" s="3" customFormat="1" ht="27" x14ac:dyDescent="0.3">
      <c r="A148" s="59"/>
      <c r="B148" s="823" t="s">
        <v>1009</v>
      </c>
      <c r="C148" s="55"/>
      <c r="D148" s="336" t="s">
        <v>734</v>
      </c>
      <c r="E148" s="349" t="s">
        <v>871</v>
      </c>
      <c r="F148" s="407" t="s">
        <v>187</v>
      </c>
      <c r="G148" s="78"/>
      <c r="H148" s="78"/>
      <c r="I148" s="78"/>
      <c r="J148" s="110"/>
    </row>
    <row r="149" spans="1:10" s="3" customFormat="1" x14ac:dyDescent="0.3">
      <c r="A149" s="59"/>
      <c r="B149" s="582"/>
      <c r="C149" s="55"/>
      <c r="D149" s="212"/>
      <c r="F149" s="197" t="str">
        <f>+'Merge Details_Printing instr'!A21</f>
        <v>$'000</v>
      </c>
      <c r="G149" s="78"/>
      <c r="H149" s="78"/>
      <c r="I149" s="78"/>
      <c r="J149" s="110"/>
    </row>
    <row r="150" spans="1:10" s="3" customFormat="1" x14ac:dyDescent="0.3">
      <c r="A150" s="59"/>
      <c r="B150" s="591"/>
      <c r="C150" s="197"/>
      <c r="D150" s="337" t="s">
        <v>5</v>
      </c>
      <c r="G150" s="78"/>
      <c r="H150" s="111"/>
      <c r="I150" s="78"/>
      <c r="J150" s="78"/>
    </row>
    <row r="151" spans="1:10" s="3" customFormat="1" x14ac:dyDescent="0.3">
      <c r="A151" s="59"/>
      <c r="B151" s="588"/>
      <c r="C151" s="197"/>
      <c r="D151" s="338" t="s">
        <v>91</v>
      </c>
      <c r="E151" s="198" t="s">
        <v>29</v>
      </c>
      <c r="F151" s="122" t="s">
        <v>538</v>
      </c>
      <c r="G151" s="78"/>
      <c r="H151" s="78"/>
      <c r="I151" s="78"/>
      <c r="J151" s="100"/>
    </row>
    <row r="152" spans="1:10" s="3" customFormat="1" x14ac:dyDescent="0.3">
      <c r="A152" s="59"/>
      <c r="B152" s="588"/>
      <c r="C152" s="197"/>
      <c r="D152" s="337" t="s">
        <v>339</v>
      </c>
      <c r="E152" s="198" t="s">
        <v>112</v>
      </c>
      <c r="F152" s="122" t="s">
        <v>538</v>
      </c>
      <c r="G152" s="78"/>
      <c r="H152" s="78"/>
      <c r="I152" s="78"/>
      <c r="J152" s="100"/>
    </row>
    <row r="153" spans="1:10" s="3" customFormat="1" x14ac:dyDescent="0.3">
      <c r="A153" s="59"/>
      <c r="B153" s="588"/>
      <c r="C153" s="197"/>
      <c r="D153" s="337" t="s">
        <v>350</v>
      </c>
      <c r="E153" s="198"/>
      <c r="F153" s="122"/>
      <c r="G153" s="78"/>
      <c r="H153" s="78"/>
      <c r="I153" s="78"/>
      <c r="J153" s="78"/>
    </row>
    <row r="154" spans="1:10" s="3" customFormat="1" x14ac:dyDescent="0.3">
      <c r="A154" s="787"/>
      <c r="B154" s="789"/>
      <c r="C154" s="197"/>
      <c r="D154" s="337" t="s">
        <v>751</v>
      </c>
      <c r="E154" s="198" t="s">
        <v>112</v>
      </c>
      <c r="F154" s="122" t="s">
        <v>538</v>
      </c>
      <c r="G154" s="78"/>
      <c r="H154" s="78"/>
      <c r="I154" s="78"/>
      <c r="J154" s="78"/>
    </row>
    <row r="155" spans="1:10" s="3" customFormat="1" x14ac:dyDescent="0.3">
      <c r="A155" s="59"/>
      <c r="B155" s="588"/>
      <c r="C155" s="198"/>
      <c r="D155" s="337" t="s">
        <v>38</v>
      </c>
      <c r="E155" s="198" t="s">
        <v>112</v>
      </c>
      <c r="F155" s="122" t="s">
        <v>538</v>
      </c>
      <c r="G155" s="78"/>
      <c r="H155" s="112"/>
      <c r="I155" s="78"/>
      <c r="J155" s="112"/>
    </row>
    <row r="156" spans="1:10" s="3" customFormat="1" x14ac:dyDescent="0.3">
      <c r="A156" s="59"/>
      <c r="B156" s="588"/>
      <c r="C156" s="198"/>
      <c r="D156" s="337" t="s">
        <v>268</v>
      </c>
      <c r="E156" s="198" t="s">
        <v>112</v>
      </c>
      <c r="F156" s="122" t="s">
        <v>538</v>
      </c>
      <c r="G156" s="78"/>
      <c r="H156" s="78"/>
      <c r="I156" s="78"/>
      <c r="J156" s="100"/>
    </row>
    <row r="157" spans="1:10" s="3" customFormat="1" x14ac:dyDescent="0.3">
      <c r="A157" s="59"/>
      <c r="B157" s="588"/>
      <c r="C157" s="198"/>
      <c r="D157" s="338" t="s">
        <v>870</v>
      </c>
      <c r="E157" s="198" t="s">
        <v>112</v>
      </c>
      <c r="F157" s="122" t="s">
        <v>538</v>
      </c>
      <c r="G157" s="78"/>
      <c r="H157" s="112"/>
      <c r="I157" s="78"/>
      <c r="J157" s="78"/>
    </row>
    <row r="158" spans="1:10" s="3" customFormat="1" x14ac:dyDescent="0.3">
      <c r="A158" s="59"/>
      <c r="B158" s="591"/>
      <c r="C158" s="198"/>
      <c r="D158" s="337" t="s">
        <v>269</v>
      </c>
      <c r="E158" s="198"/>
      <c r="F158" s="122"/>
      <c r="G158" s="78"/>
      <c r="H158" s="78"/>
      <c r="I158" s="78"/>
      <c r="J158" s="100"/>
    </row>
    <row r="159" spans="1:10" s="3" customFormat="1" x14ac:dyDescent="0.3">
      <c r="A159" s="787"/>
      <c r="B159" s="798"/>
      <c r="C159" s="198"/>
      <c r="D159" s="337" t="s">
        <v>752</v>
      </c>
      <c r="E159" s="198" t="s">
        <v>112</v>
      </c>
      <c r="F159" s="122" t="s">
        <v>538</v>
      </c>
      <c r="G159" s="78"/>
      <c r="H159" s="78"/>
      <c r="I159" s="78"/>
      <c r="J159" s="100"/>
    </row>
    <row r="160" spans="1:10" s="3" customFormat="1" x14ac:dyDescent="0.3">
      <c r="A160" s="59"/>
      <c r="B160" s="591"/>
      <c r="C160" s="198"/>
      <c r="D160" s="338" t="s">
        <v>270</v>
      </c>
      <c r="E160" s="198" t="s">
        <v>112</v>
      </c>
      <c r="F160" s="122" t="s">
        <v>538</v>
      </c>
      <c r="G160" s="78"/>
      <c r="H160" s="78"/>
      <c r="I160" s="78"/>
      <c r="J160" s="100"/>
    </row>
    <row r="161" spans="1:10" s="3" customFormat="1" x14ac:dyDescent="0.3">
      <c r="A161" s="59"/>
      <c r="B161" s="588"/>
      <c r="C161" s="198"/>
      <c r="D161" s="338" t="s">
        <v>271</v>
      </c>
      <c r="E161" s="198" t="s">
        <v>112</v>
      </c>
      <c r="F161" s="122" t="s">
        <v>538</v>
      </c>
      <c r="G161" s="78"/>
      <c r="H161" s="112"/>
      <c r="I161" s="78"/>
      <c r="J161" s="100"/>
    </row>
    <row r="162" spans="1:10" s="3" customFormat="1" x14ac:dyDescent="0.3">
      <c r="A162" s="59"/>
      <c r="B162" s="588"/>
      <c r="C162" s="198"/>
      <c r="D162" s="338" t="s">
        <v>272</v>
      </c>
      <c r="E162" s="198" t="s">
        <v>112</v>
      </c>
      <c r="F162" s="122" t="s">
        <v>538</v>
      </c>
      <c r="G162" s="78"/>
      <c r="H162" s="78"/>
      <c r="I162" s="78"/>
      <c r="J162" s="100"/>
    </row>
    <row r="163" spans="1:10" s="3" customFormat="1" x14ac:dyDescent="0.3">
      <c r="A163" s="787"/>
      <c r="B163" s="789"/>
      <c r="C163" s="198"/>
      <c r="D163" s="338" t="s">
        <v>753</v>
      </c>
      <c r="E163" s="198" t="s">
        <v>112</v>
      </c>
      <c r="F163" s="122" t="s">
        <v>538</v>
      </c>
      <c r="G163" s="78"/>
      <c r="H163" s="78"/>
      <c r="I163" s="78"/>
      <c r="J163" s="100"/>
    </row>
    <row r="164" spans="1:10" s="3" customFormat="1" x14ac:dyDescent="0.3">
      <c r="A164" s="59"/>
      <c r="B164" s="588"/>
      <c r="C164" s="198"/>
      <c r="D164" s="337" t="s">
        <v>351</v>
      </c>
      <c r="E164" s="198"/>
      <c r="F164" s="122"/>
      <c r="G164" s="78"/>
      <c r="H164" s="78"/>
      <c r="I164" s="78"/>
      <c r="J164" s="100"/>
    </row>
    <row r="165" spans="1:10" s="3" customFormat="1" x14ac:dyDescent="0.3">
      <c r="A165" s="59"/>
      <c r="B165" s="588"/>
      <c r="C165" s="198"/>
      <c r="D165" s="337" t="s">
        <v>273</v>
      </c>
      <c r="E165" s="198" t="s">
        <v>112</v>
      </c>
      <c r="F165" s="122" t="s">
        <v>538</v>
      </c>
      <c r="G165" s="78"/>
      <c r="H165" s="78"/>
      <c r="I165" s="78"/>
      <c r="J165" s="100"/>
    </row>
    <row r="166" spans="1:10" s="3" customFormat="1" x14ac:dyDescent="0.3">
      <c r="A166" s="59"/>
      <c r="B166" s="588"/>
      <c r="C166" s="198"/>
      <c r="D166" s="337" t="s">
        <v>396</v>
      </c>
      <c r="E166" s="198" t="s">
        <v>112</v>
      </c>
      <c r="F166" s="122" t="s">
        <v>538</v>
      </c>
      <c r="G166" s="78"/>
      <c r="H166" s="78"/>
      <c r="I166" s="78"/>
      <c r="J166" s="100"/>
    </row>
    <row r="167" spans="1:10" s="3" customFormat="1" x14ac:dyDescent="0.3">
      <c r="A167" s="59"/>
      <c r="B167" s="588"/>
      <c r="C167" s="198"/>
      <c r="D167" s="337" t="s">
        <v>356</v>
      </c>
      <c r="E167" s="198" t="s">
        <v>112</v>
      </c>
      <c r="F167" s="122" t="s">
        <v>538</v>
      </c>
      <c r="G167" s="78"/>
      <c r="H167" s="78"/>
      <c r="I167" s="78"/>
      <c r="J167" s="100"/>
    </row>
    <row r="168" spans="1:10" s="3" customFormat="1" x14ac:dyDescent="0.3">
      <c r="A168" s="59"/>
      <c r="B168" s="591"/>
      <c r="C168" s="198"/>
      <c r="D168" s="337" t="s">
        <v>357</v>
      </c>
      <c r="E168" s="198" t="s">
        <v>112</v>
      </c>
      <c r="F168" s="122" t="s">
        <v>538</v>
      </c>
      <c r="G168" s="78"/>
      <c r="H168" s="78"/>
      <c r="I168" s="78"/>
      <c r="J168" s="100"/>
    </row>
    <row r="169" spans="1:10" s="3" customFormat="1" x14ac:dyDescent="0.3">
      <c r="A169" s="59"/>
      <c r="B169" s="591"/>
      <c r="C169" s="198"/>
      <c r="D169" s="337" t="s">
        <v>4</v>
      </c>
      <c r="E169" s="198" t="s">
        <v>112</v>
      </c>
      <c r="F169" s="122" t="s">
        <v>538</v>
      </c>
      <c r="G169" s="78"/>
      <c r="H169" s="78"/>
      <c r="I169" s="78"/>
      <c r="J169" s="100"/>
    </row>
    <row r="170" spans="1:10" s="3" customFormat="1" x14ac:dyDescent="0.3">
      <c r="A170" s="59"/>
      <c r="B170" s="591"/>
      <c r="C170" s="198"/>
      <c r="D170" s="337" t="s">
        <v>397</v>
      </c>
      <c r="E170" s="198" t="s">
        <v>112</v>
      </c>
      <c r="F170" s="122" t="s">
        <v>538</v>
      </c>
      <c r="G170" s="78"/>
      <c r="H170" s="78"/>
      <c r="I170" s="78"/>
      <c r="J170" s="100"/>
    </row>
    <row r="171" spans="1:10" s="3" customFormat="1" x14ac:dyDescent="0.3">
      <c r="A171" s="59"/>
      <c r="B171" s="591"/>
      <c r="C171" s="198"/>
      <c r="D171" s="337" t="s">
        <v>358</v>
      </c>
      <c r="E171" s="198" t="s">
        <v>112</v>
      </c>
      <c r="F171" s="122" t="s">
        <v>538</v>
      </c>
      <c r="G171" s="230"/>
      <c r="H171" s="230"/>
      <c r="I171" s="78"/>
      <c r="J171" s="100"/>
    </row>
    <row r="172" spans="1:10" s="3" customFormat="1" x14ac:dyDescent="0.3">
      <c r="A172" s="59"/>
      <c r="B172" s="591"/>
      <c r="C172" s="198"/>
      <c r="D172" s="337" t="s">
        <v>274</v>
      </c>
      <c r="E172" s="198" t="s">
        <v>112</v>
      </c>
      <c r="F172" s="122" t="s">
        <v>538</v>
      </c>
      <c r="G172" s="78"/>
      <c r="H172" s="78"/>
      <c r="I172" s="78"/>
      <c r="J172" s="100"/>
    </row>
    <row r="173" spans="1:10" s="3" customFormat="1" x14ac:dyDescent="0.3">
      <c r="A173" s="59"/>
      <c r="B173" s="588"/>
      <c r="C173" s="198"/>
      <c r="D173" s="337" t="s">
        <v>275</v>
      </c>
      <c r="E173" s="198" t="s">
        <v>112</v>
      </c>
      <c r="F173" s="122" t="s">
        <v>538</v>
      </c>
      <c r="G173" s="78"/>
      <c r="H173" s="78"/>
      <c r="I173" s="78"/>
      <c r="J173" s="100"/>
    </row>
    <row r="174" spans="1:10" s="3" customFormat="1" x14ac:dyDescent="0.3">
      <c r="A174" s="59"/>
      <c r="B174" s="588"/>
      <c r="C174" s="198"/>
      <c r="D174" s="338" t="s">
        <v>276</v>
      </c>
      <c r="E174" s="198" t="s">
        <v>112</v>
      </c>
      <c r="F174" s="122" t="s">
        <v>538</v>
      </c>
      <c r="G174" s="78"/>
      <c r="H174" s="78"/>
      <c r="I174" s="78"/>
      <c r="J174" s="100"/>
    </row>
    <row r="175" spans="1:10" s="3" customFormat="1" x14ac:dyDescent="0.3">
      <c r="A175" s="59"/>
      <c r="B175" s="588"/>
      <c r="C175" s="198"/>
      <c r="D175" s="338" t="s">
        <v>277</v>
      </c>
      <c r="E175" s="198" t="s">
        <v>112</v>
      </c>
      <c r="F175" s="122" t="s">
        <v>538</v>
      </c>
      <c r="G175" s="78"/>
      <c r="H175" s="78"/>
      <c r="I175" s="78"/>
      <c r="J175" s="100"/>
    </row>
    <row r="176" spans="1:10" s="3" customFormat="1" x14ac:dyDescent="0.3">
      <c r="A176" s="59"/>
      <c r="B176" s="588"/>
      <c r="C176" s="198"/>
      <c r="D176" s="338" t="s">
        <v>278</v>
      </c>
      <c r="E176" s="198" t="s">
        <v>112</v>
      </c>
      <c r="F176" s="122" t="s">
        <v>538</v>
      </c>
      <c r="G176" s="78"/>
      <c r="H176" s="78"/>
      <c r="I176" s="78"/>
      <c r="J176" s="100"/>
    </row>
    <row r="177" spans="1:13" s="3" customFormat="1" x14ac:dyDescent="0.3">
      <c r="A177" s="849"/>
      <c r="B177" s="851"/>
      <c r="C177" s="198"/>
      <c r="D177" s="338" t="s">
        <v>873</v>
      </c>
      <c r="E177" s="198" t="s">
        <v>112</v>
      </c>
      <c r="F177" s="122" t="s">
        <v>538</v>
      </c>
      <c r="G177" s="78"/>
      <c r="H177" s="78"/>
      <c r="I177" s="78"/>
      <c r="J177" s="100"/>
    </row>
    <row r="178" spans="1:13" s="3" customFormat="1" x14ac:dyDescent="0.3">
      <c r="A178" s="787"/>
      <c r="B178" s="789"/>
      <c r="C178" s="198"/>
      <c r="D178" s="338" t="s">
        <v>872</v>
      </c>
      <c r="E178" s="198" t="s">
        <v>112</v>
      </c>
      <c r="F178" s="122" t="s">
        <v>538</v>
      </c>
      <c r="G178" s="78"/>
      <c r="H178" s="78"/>
      <c r="I178" s="78"/>
      <c r="J178" s="100"/>
    </row>
    <row r="179" spans="1:13" s="3" customFormat="1" x14ac:dyDescent="0.3">
      <c r="A179" s="59"/>
      <c r="B179" s="135"/>
      <c r="C179" s="198"/>
      <c r="D179" s="337" t="s">
        <v>81</v>
      </c>
      <c r="E179" s="198"/>
      <c r="F179" s="123"/>
      <c r="G179" s="78"/>
      <c r="H179" s="78"/>
      <c r="I179" s="78"/>
      <c r="J179" s="100"/>
    </row>
    <row r="180" spans="1:13" s="3" customFormat="1" x14ac:dyDescent="0.3">
      <c r="A180" s="59"/>
      <c r="B180" s="588"/>
      <c r="C180" s="198"/>
      <c r="D180" s="337" t="s">
        <v>461</v>
      </c>
      <c r="E180" s="198" t="s">
        <v>112</v>
      </c>
      <c r="F180" s="122" t="s">
        <v>538</v>
      </c>
      <c r="G180" s="78"/>
      <c r="H180" s="78"/>
      <c r="I180" s="78"/>
      <c r="J180" s="100"/>
    </row>
    <row r="182" spans="1:13" s="3" customFormat="1" x14ac:dyDescent="0.3">
      <c r="A182" s="59"/>
      <c r="B182" s="582"/>
      <c r="C182" s="55" t="s">
        <v>690</v>
      </c>
      <c r="D182" s="212" t="s">
        <v>165</v>
      </c>
      <c r="E182" s="212"/>
      <c r="F182" s="197"/>
    </row>
    <row r="183" spans="1:13" ht="49.5" x14ac:dyDescent="0.3">
      <c r="A183" s="582"/>
      <c r="D183" s="107" t="s">
        <v>137</v>
      </c>
      <c r="F183" s="198"/>
      <c r="G183" s="3"/>
      <c r="H183" s="3"/>
      <c r="I183" s="3"/>
      <c r="J183" s="3"/>
      <c r="K183" s="3"/>
      <c r="L183" s="3"/>
      <c r="M183" s="3"/>
    </row>
    <row r="184" spans="1:13" x14ac:dyDescent="0.3">
      <c r="A184" s="582"/>
      <c r="F184" s="198"/>
      <c r="G184" s="3"/>
      <c r="H184" s="3"/>
      <c r="I184" s="3"/>
      <c r="J184" s="3"/>
      <c r="K184" s="3"/>
      <c r="L184" s="3"/>
      <c r="M184" s="3"/>
    </row>
    <row r="185" spans="1:13" x14ac:dyDescent="0.3">
      <c r="A185" s="582"/>
      <c r="B185" s="823" t="s">
        <v>1010</v>
      </c>
      <c r="C185" s="55" t="s">
        <v>691</v>
      </c>
      <c r="D185" s="613" t="s">
        <v>492</v>
      </c>
      <c r="F185" s="198"/>
      <c r="G185" s="3"/>
      <c r="H185" s="3"/>
      <c r="I185" s="3"/>
      <c r="J185" s="3"/>
      <c r="K185" s="3"/>
      <c r="L185" s="3"/>
      <c r="M185" s="3"/>
    </row>
    <row r="186" spans="1:13" ht="132" x14ac:dyDescent="0.3">
      <c r="A186" s="582"/>
      <c r="D186" s="591" t="s">
        <v>125</v>
      </c>
      <c r="F186" s="198"/>
      <c r="G186" s="3"/>
      <c r="H186" s="3"/>
      <c r="I186" s="3"/>
      <c r="J186" s="3"/>
      <c r="K186" s="3"/>
      <c r="L186" s="3"/>
      <c r="M186" s="3"/>
    </row>
    <row r="187" spans="1:13" x14ac:dyDescent="0.3">
      <c r="A187" s="586"/>
      <c r="B187" s="586"/>
      <c r="C187" s="1"/>
      <c r="D187" s="1"/>
      <c r="E187" s="586"/>
      <c r="F187" s="586"/>
      <c r="G187" s="3"/>
      <c r="H187" s="3"/>
      <c r="I187" s="3"/>
      <c r="J187" s="3"/>
      <c r="K187" s="3"/>
      <c r="L187" s="3"/>
      <c r="M187" s="3"/>
    </row>
    <row r="188" spans="1:13" x14ac:dyDescent="0.3">
      <c r="A188" s="582"/>
      <c r="B188" s="823" t="s">
        <v>1011</v>
      </c>
      <c r="C188" s="55" t="s">
        <v>692</v>
      </c>
      <c r="D188" s="613" t="s">
        <v>257</v>
      </c>
      <c r="F188" s="198"/>
      <c r="G188" s="3"/>
      <c r="H188" s="3"/>
      <c r="I188" s="3"/>
      <c r="J188" s="3"/>
      <c r="K188" s="3"/>
      <c r="L188" s="3"/>
      <c r="M188" s="3"/>
    </row>
    <row r="189" spans="1:13" ht="120.75" customHeight="1" x14ac:dyDescent="0.3">
      <c r="A189" s="582"/>
      <c r="D189" s="583" t="s">
        <v>429</v>
      </c>
      <c r="F189" s="198"/>
      <c r="G189" s="3"/>
      <c r="H189" s="3"/>
      <c r="I189" s="3"/>
      <c r="J189" s="3"/>
      <c r="K189" s="3"/>
      <c r="L189" s="3"/>
      <c r="M189" s="3"/>
    </row>
    <row r="190" spans="1:13" x14ac:dyDescent="0.3">
      <c r="A190" s="935" t="s">
        <v>907</v>
      </c>
      <c r="B190" s="935"/>
      <c r="C190" s="935"/>
      <c r="D190" s="935"/>
      <c r="E190" s="935"/>
      <c r="F190" s="935"/>
      <c r="G190" s="3"/>
      <c r="H190" s="3"/>
      <c r="I190" s="3"/>
      <c r="J190" s="3"/>
      <c r="K190" s="3"/>
      <c r="L190" s="3"/>
      <c r="M190" s="3"/>
    </row>
    <row r="191" spans="1:13" s="3" customFormat="1" x14ac:dyDescent="0.3">
      <c r="A191" s="849"/>
      <c r="B191" s="847"/>
      <c r="C191" s="55" t="s">
        <v>45</v>
      </c>
      <c r="D191" s="4" t="s">
        <v>369</v>
      </c>
      <c r="E191" s="107"/>
      <c r="F191" s="198"/>
    </row>
    <row r="192" spans="1:13" x14ac:dyDescent="0.3">
      <c r="A192" s="864"/>
      <c r="B192" s="864"/>
      <c r="C192" s="864"/>
      <c r="D192" s="864"/>
      <c r="E192" s="864"/>
      <c r="F192" s="864"/>
      <c r="G192" s="3"/>
      <c r="H192" s="3"/>
      <c r="I192" s="3"/>
      <c r="J192" s="3"/>
      <c r="K192" s="3"/>
      <c r="L192" s="3"/>
      <c r="M192" s="3"/>
    </row>
    <row r="193" spans="1:13" x14ac:dyDescent="0.3">
      <c r="A193" s="582"/>
      <c r="B193" s="823" t="s">
        <v>1012</v>
      </c>
      <c r="C193" s="55" t="s">
        <v>866</v>
      </c>
      <c r="D193" s="212" t="s">
        <v>407</v>
      </c>
      <c r="F193" s="198"/>
      <c r="G193" s="3"/>
      <c r="H193" s="3"/>
      <c r="I193" s="3"/>
      <c r="J193" s="3"/>
      <c r="K193" s="3"/>
      <c r="L193" s="3"/>
      <c r="M193" s="3"/>
    </row>
    <row r="194" spans="1:13" ht="33" x14ac:dyDescent="0.3">
      <c r="A194" s="582"/>
      <c r="D194" s="107" t="s">
        <v>1085</v>
      </c>
      <c r="F194" s="198"/>
      <c r="G194" s="3"/>
      <c r="H194" s="3"/>
      <c r="I194" s="3"/>
      <c r="J194" s="3"/>
      <c r="K194" s="3"/>
      <c r="L194" s="3"/>
      <c r="M194" s="3"/>
    </row>
    <row r="195" spans="1:13" x14ac:dyDescent="0.3">
      <c r="A195" s="582"/>
      <c r="F195" s="198"/>
      <c r="G195" s="3"/>
      <c r="H195" s="3"/>
      <c r="I195" s="3"/>
      <c r="J195" s="3"/>
      <c r="K195" s="3"/>
      <c r="L195" s="3"/>
      <c r="M195" s="3"/>
    </row>
    <row r="196" spans="1:13" x14ac:dyDescent="0.3">
      <c r="A196" s="582"/>
      <c r="C196" s="55" t="s">
        <v>693</v>
      </c>
      <c r="D196" s="611" t="s">
        <v>681</v>
      </c>
      <c r="F196" s="198"/>
      <c r="G196" s="3"/>
      <c r="H196" s="3"/>
      <c r="I196" s="3"/>
      <c r="J196" s="3"/>
      <c r="K196" s="3"/>
      <c r="L196" s="3"/>
      <c r="M196" s="3"/>
    </row>
    <row r="197" spans="1:13" ht="117.75" customHeight="1" x14ac:dyDescent="0.3">
      <c r="A197" s="582"/>
      <c r="D197" s="107" t="s">
        <v>682</v>
      </c>
      <c r="F197" s="198"/>
      <c r="G197" s="3"/>
      <c r="H197" s="3"/>
      <c r="I197" s="3"/>
      <c r="J197" s="3"/>
      <c r="K197" s="3"/>
      <c r="L197" s="3"/>
      <c r="M197" s="3"/>
    </row>
    <row r="198" spans="1:13" s="3" customFormat="1" x14ac:dyDescent="0.3">
      <c r="A198" s="59"/>
      <c r="B198" s="582"/>
      <c r="C198" s="56"/>
      <c r="F198" s="198"/>
    </row>
    <row r="199" spans="1:13" s="3" customFormat="1" x14ac:dyDescent="0.3">
      <c r="A199" s="59"/>
      <c r="B199" s="582"/>
      <c r="C199" s="55"/>
      <c r="D199" s="622" t="s">
        <v>442</v>
      </c>
      <c r="E199" s="611"/>
      <c r="F199" s="198"/>
    </row>
    <row r="200" spans="1:13" s="3" customFormat="1" ht="82.5" x14ac:dyDescent="0.3">
      <c r="A200" s="59"/>
      <c r="B200" s="582"/>
      <c r="C200" s="56"/>
      <c r="D200" s="107" t="s">
        <v>109</v>
      </c>
      <c r="E200" s="107"/>
      <c r="F200" s="198"/>
    </row>
    <row r="201" spans="1:13" s="3" customFormat="1" x14ac:dyDescent="0.3">
      <c r="A201" s="59"/>
      <c r="B201" s="582"/>
      <c r="C201" s="56"/>
      <c r="D201" s="107" t="s">
        <v>110</v>
      </c>
      <c r="E201" s="107"/>
      <c r="F201" s="198"/>
    </row>
    <row r="202" spans="1:13" s="3" customFormat="1" x14ac:dyDescent="0.3">
      <c r="A202" s="849"/>
      <c r="B202" s="847"/>
      <c r="C202" s="56"/>
      <c r="D202" s="107"/>
      <c r="E202" s="107"/>
      <c r="F202" s="198"/>
    </row>
    <row r="203" spans="1:13" s="3" customFormat="1" x14ac:dyDescent="0.3">
      <c r="A203" s="59"/>
      <c r="B203" s="582"/>
      <c r="C203" s="55" t="s">
        <v>694</v>
      </c>
      <c r="D203" s="212" t="s">
        <v>679</v>
      </c>
      <c r="E203" s="212"/>
      <c r="F203" s="581"/>
    </row>
    <row r="204" spans="1:13" s="3" customFormat="1" ht="33" x14ac:dyDescent="0.3">
      <c r="A204" s="59"/>
      <c r="B204" s="582"/>
      <c r="C204" s="56"/>
      <c r="D204" s="107" t="s">
        <v>680</v>
      </c>
      <c r="E204" s="107"/>
      <c r="F204" s="580"/>
    </row>
    <row r="205" spans="1:13" s="3" customFormat="1" x14ac:dyDescent="0.3">
      <c r="A205" s="59"/>
      <c r="B205" s="582"/>
      <c r="C205" s="56"/>
      <c r="D205" s="107"/>
      <c r="E205" s="107"/>
      <c r="F205" s="580"/>
    </row>
    <row r="206" spans="1:13" s="3" customFormat="1" x14ac:dyDescent="0.3">
      <c r="A206" s="59"/>
      <c r="B206" s="582"/>
      <c r="C206" s="56"/>
      <c r="D206" s="336" t="s">
        <v>539</v>
      </c>
      <c r="E206" s="336"/>
      <c r="F206" s="101"/>
    </row>
    <row r="207" spans="1:13" s="3" customFormat="1" ht="66" x14ac:dyDescent="0.3">
      <c r="A207" s="59"/>
      <c r="B207" s="582"/>
      <c r="C207" s="56"/>
      <c r="D207" s="107" t="s">
        <v>540</v>
      </c>
      <c r="E207" s="107"/>
      <c r="F207" s="580"/>
    </row>
    <row r="208" spans="1:13" s="3" customFormat="1" ht="52.5" customHeight="1" x14ac:dyDescent="0.3">
      <c r="A208" s="59"/>
      <c r="B208" s="582"/>
      <c r="C208" s="56"/>
      <c r="D208" s="107" t="s">
        <v>541</v>
      </c>
      <c r="E208" s="107"/>
      <c r="F208" s="580"/>
    </row>
    <row r="209" spans="1:15" s="3" customFormat="1" x14ac:dyDescent="0.3">
      <c r="A209" s="59"/>
      <c r="B209" s="582"/>
      <c r="E209" s="107"/>
      <c r="F209" s="580"/>
    </row>
    <row r="210" spans="1:15" s="3" customFormat="1" x14ac:dyDescent="0.3">
      <c r="A210" s="59"/>
      <c r="B210" s="582"/>
      <c r="C210" s="56"/>
      <c r="D210" s="336" t="s">
        <v>325</v>
      </c>
      <c r="E210" s="336"/>
      <c r="F210" s="580"/>
    </row>
    <row r="211" spans="1:15" s="3" customFormat="1" x14ac:dyDescent="0.3">
      <c r="A211" s="582"/>
      <c r="B211" s="582"/>
      <c r="C211" s="56"/>
      <c r="D211" s="391" t="s">
        <v>542</v>
      </c>
      <c r="E211" s="391"/>
      <c r="F211" s="612"/>
    </row>
    <row r="212" spans="1:15" s="3" customFormat="1" ht="49.5" x14ac:dyDescent="0.3">
      <c r="A212" s="582"/>
      <c r="B212" s="582"/>
      <c r="C212" s="56"/>
      <c r="D212" s="880" t="s">
        <v>947</v>
      </c>
      <c r="E212" s="880"/>
      <c r="F212" s="612"/>
    </row>
    <row r="213" spans="1:15" s="3" customFormat="1" x14ac:dyDescent="0.3">
      <c r="A213" s="582"/>
      <c r="B213" s="582"/>
      <c r="C213" s="56"/>
      <c r="D213" s="415" t="s">
        <v>543</v>
      </c>
      <c r="E213" s="415"/>
      <c r="F213" s="612"/>
    </row>
    <row r="214" spans="1:15" s="3" customFormat="1" x14ac:dyDescent="0.3">
      <c r="A214" s="582"/>
      <c r="B214" s="582"/>
      <c r="C214" s="56"/>
      <c r="D214" s="415" t="s">
        <v>874</v>
      </c>
      <c r="E214" s="415"/>
      <c r="F214" s="612"/>
    </row>
    <row r="215" spans="1:15" s="3" customFormat="1" x14ac:dyDescent="0.3">
      <c r="A215" s="59"/>
      <c r="B215" s="582"/>
      <c r="C215" s="56"/>
      <c r="D215" s="415" t="s">
        <v>875</v>
      </c>
      <c r="E215" s="415"/>
      <c r="F215" s="580"/>
    </row>
    <row r="216" spans="1:15" s="3" customFormat="1" x14ac:dyDescent="0.3">
      <c r="A216" s="59"/>
      <c r="B216" s="582"/>
      <c r="C216" s="56"/>
      <c r="D216" s="415"/>
      <c r="E216" s="415"/>
      <c r="F216" s="580"/>
    </row>
    <row r="217" spans="1:15" s="3" customFormat="1" x14ac:dyDescent="0.3">
      <c r="A217" s="59"/>
      <c r="B217" s="582"/>
      <c r="C217" s="56"/>
      <c r="D217" s="336" t="s">
        <v>510</v>
      </c>
      <c r="E217" s="107"/>
      <c r="F217" s="580"/>
    </row>
    <row r="218" spans="1:15" s="3" customFormat="1" ht="49.5" x14ac:dyDescent="0.3">
      <c r="A218" s="59"/>
      <c r="B218" s="582"/>
      <c r="C218" s="56"/>
      <c r="D218" s="584" t="s">
        <v>948</v>
      </c>
      <c r="E218" s="584"/>
      <c r="F218" s="580"/>
    </row>
    <row r="219" spans="1:15" s="3" customFormat="1" x14ac:dyDescent="0.3">
      <c r="A219" s="59"/>
      <c r="B219" s="582"/>
      <c r="C219" s="56"/>
      <c r="D219" s="623" t="s">
        <v>876</v>
      </c>
      <c r="E219" s="584"/>
      <c r="F219" s="580"/>
    </row>
    <row r="220" spans="1:15" s="3" customFormat="1" x14ac:dyDescent="0.3">
      <c r="C220" s="55"/>
      <c r="D220" s="4"/>
    </row>
    <row r="221" spans="1:15" x14ac:dyDescent="0.3">
      <c r="B221" s="823" t="s">
        <v>1013</v>
      </c>
      <c r="C221" s="55" t="s">
        <v>695</v>
      </c>
      <c r="D221" s="212" t="s">
        <v>578</v>
      </c>
      <c r="E221" s="212"/>
      <c r="F221" s="612"/>
      <c r="G221" s="3"/>
      <c r="H221" s="3"/>
      <c r="I221" s="3"/>
      <c r="J221" s="3"/>
      <c r="K221" s="3"/>
      <c r="L221" s="3"/>
      <c r="M221" s="3"/>
    </row>
    <row r="222" spans="1:15" ht="99" x14ac:dyDescent="0.3">
      <c r="D222" s="107" t="s">
        <v>579</v>
      </c>
      <c r="F222" s="107"/>
      <c r="G222" s="108"/>
      <c r="H222" s="108"/>
      <c r="I222" s="108"/>
      <c r="J222" s="108"/>
      <c r="K222" s="108"/>
      <c r="L222" s="108"/>
      <c r="M222" s="108"/>
      <c r="N222" s="108"/>
      <c r="O222" s="108"/>
    </row>
    <row r="223" spans="1:15" s="3" customFormat="1" x14ac:dyDescent="0.3">
      <c r="A223" s="935" t="s">
        <v>908</v>
      </c>
      <c r="B223" s="935"/>
      <c r="C223" s="935"/>
      <c r="D223" s="935"/>
      <c r="E223" s="935"/>
      <c r="F223" s="935"/>
    </row>
    <row r="224" spans="1:15" x14ac:dyDescent="0.3">
      <c r="A224" s="849"/>
      <c r="B224" s="847"/>
      <c r="C224" s="55" t="s">
        <v>45</v>
      </c>
      <c r="D224" s="4" t="s">
        <v>369</v>
      </c>
      <c r="F224" s="198"/>
      <c r="G224" s="3"/>
      <c r="H224" s="3"/>
      <c r="I224" s="3"/>
      <c r="J224" s="3"/>
      <c r="K224" s="3"/>
      <c r="L224" s="3"/>
      <c r="M224" s="3"/>
    </row>
    <row r="225" spans="1:13" s="3" customFormat="1" x14ac:dyDescent="0.3">
      <c r="A225" s="864"/>
      <c r="B225" s="864"/>
      <c r="C225" s="864"/>
      <c r="D225" s="864"/>
      <c r="E225" s="864"/>
      <c r="F225" s="864"/>
    </row>
    <row r="226" spans="1:13" x14ac:dyDescent="0.3">
      <c r="B226" s="823" t="s">
        <v>1014</v>
      </c>
      <c r="C226" s="55" t="s">
        <v>671</v>
      </c>
      <c r="D226" s="212" t="s">
        <v>471</v>
      </c>
      <c r="E226" s="212"/>
      <c r="F226" s="581"/>
      <c r="G226" s="3"/>
      <c r="H226" s="3"/>
      <c r="I226" s="3"/>
      <c r="J226" s="3"/>
      <c r="K226" s="3"/>
      <c r="L226" s="3"/>
      <c r="M226" s="3"/>
    </row>
    <row r="227" spans="1:13" x14ac:dyDescent="0.3">
      <c r="D227" s="336" t="s">
        <v>138</v>
      </c>
      <c r="E227" s="336"/>
      <c r="F227" s="101"/>
      <c r="G227" s="3"/>
      <c r="H227" s="3"/>
      <c r="I227" s="3"/>
      <c r="J227" s="3"/>
      <c r="K227" s="3"/>
      <c r="L227" s="3"/>
      <c r="M227" s="3"/>
    </row>
    <row r="228" spans="1:13" ht="115.5" x14ac:dyDescent="0.3">
      <c r="D228" s="107" t="s">
        <v>949</v>
      </c>
      <c r="F228" s="580"/>
      <c r="G228" s="3"/>
      <c r="H228" s="3"/>
      <c r="I228" s="3"/>
      <c r="J228" s="3"/>
      <c r="K228" s="3"/>
      <c r="L228" s="3"/>
      <c r="M228" s="3"/>
    </row>
    <row r="229" spans="1:13" x14ac:dyDescent="0.3">
      <c r="A229" s="3"/>
      <c r="B229" s="591"/>
      <c r="D229" s="98"/>
      <c r="E229" s="98"/>
      <c r="G229" s="3"/>
      <c r="H229" s="3"/>
      <c r="I229" s="3"/>
      <c r="J229" s="3"/>
      <c r="K229" s="3"/>
      <c r="L229" s="3"/>
      <c r="M229" s="3"/>
    </row>
    <row r="230" spans="1:13" x14ac:dyDescent="0.3">
      <c r="D230" s="336" t="s">
        <v>139</v>
      </c>
      <c r="E230" s="336"/>
      <c r="F230" s="580"/>
      <c r="G230" s="3"/>
      <c r="H230" s="3"/>
      <c r="I230" s="3"/>
      <c r="J230" s="3"/>
      <c r="K230" s="3"/>
      <c r="L230" s="3"/>
      <c r="M230" s="3"/>
    </row>
    <row r="231" spans="1:13" ht="33" x14ac:dyDescent="0.3">
      <c r="D231" s="107" t="s">
        <v>402</v>
      </c>
      <c r="F231" s="580"/>
      <c r="G231" s="3"/>
      <c r="H231" s="3"/>
      <c r="I231" s="3"/>
      <c r="J231" s="3"/>
      <c r="K231" s="3"/>
      <c r="L231" s="3"/>
      <c r="M231" s="3"/>
    </row>
    <row r="232" spans="1:13" s="3" customFormat="1" x14ac:dyDescent="0.3">
      <c r="A232" s="59"/>
      <c r="B232" s="582"/>
      <c r="C232" s="56"/>
      <c r="D232" s="107"/>
      <c r="E232" s="107"/>
      <c r="F232" s="580"/>
    </row>
    <row r="233" spans="1:13" s="3" customFormat="1" x14ac:dyDescent="0.3">
      <c r="A233" s="59"/>
      <c r="B233" s="582"/>
      <c r="C233" s="56"/>
      <c r="D233" s="336" t="s">
        <v>375</v>
      </c>
      <c r="E233" s="212"/>
      <c r="F233" s="580"/>
    </row>
    <row r="234" spans="1:13" s="3" customFormat="1" ht="49.5" x14ac:dyDescent="0.3">
      <c r="A234" s="59"/>
      <c r="B234" s="582"/>
      <c r="C234" s="56"/>
      <c r="D234" s="107" t="s">
        <v>950</v>
      </c>
      <c r="E234" s="107"/>
      <c r="F234" s="580"/>
    </row>
    <row r="235" spans="1:13" x14ac:dyDescent="0.3">
      <c r="F235" s="580"/>
      <c r="G235" s="3"/>
      <c r="H235" s="3"/>
      <c r="I235" s="3"/>
      <c r="J235" s="3"/>
      <c r="K235" s="3"/>
      <c r="L235" s="3"/>
      <c r="M235" s="3"/>
    </row>
    <row r="236" spans="1:13" x14ac:dyDescent="0.3">
      <c r="C236" s="55" t="s">
        <v>696</v>
      </c>
      <c r="D236" s="212" t="s">
        <v>393</v>
      </c>
      <c r="E236" s="212"/>
      <c r="F236" s="580"/>
      <c r="G236" s="3"/>
      <c r="H236" s="3"/>
      <c r="I236" s="3"/>
      <c r="J236" s="3"/>
      <c r="K236" s="3"/>
      <c r="L236" s="3"/>
      <c r="M236" s="3"/>
    </row>
    <row r="237" spans="1:13" ht="66" x14ac:dyDescent="0.3">
      <c r="B237" s="374"/>
      <c r="D237" s="107" t="s">
        <v>338</v>
      </c>
      <c r="F237" s="580"/>
      <c r="G237" s="3"/>
      <c r="H237" s="3"/>
      <c r="I237" s="3"/>
      <c r="J237" s="3"/>
      <c r="K237" s="3"/>
      <c r="L237" s="3"/>
      <c r="M237" s="3"/>
    </row>
    <row r="238" spans="1:13" ht="33" x14ac:dyDescent="0.3">
      <c r="B238" s="374"/>
      <c r="D238" s="107" t="s">
        <v>877</v>
      </c>
      <c r="F238" s="580"/>
      <c r="G238" s="3"/>
      <c r="H238" s="3"/>
      <c r="I238" s="3"/>
      <c r="J238" s="3"/>
      <c r="K238" s="3"/>
      <c r="L238" s="3"/>
      <c r="M238" s="3"/>
    </row>
    <row r="240" spans="1:13" s="3" customFormat="1" x14ac:dyDescent="0.3">
      <c r="B240" s="823" t="s">
        <v>1015</v>
      </c>
      <c r="C240" s="55" t="s">
        <v>697</v>
      </c>
      <c r="D240" s="212" t="s">
        <v>194</v>
      </c>
      <c r="E240" s="212"/>
      <c r="F240" s="580"/>
    </row>
    <row r="241" spans="1:8" s="3" customFormat="1" ht="66" x14ac:dyDescent="0.3">
      <c r="A241" s="59"/>
      <c r="B241" s="582"/>
      <c r="C241" s="56"/>
      <c r="D241" s="107" t="s">
        <v>878</v>
      </c>
      <c r="E241" s="107"/>
      <c r="F241" s="580"/>
    </row>
    <row r="242" spans="1:8" s="3" customFormat="1" x14ac:dyDescent="0.3">
      <c r="A242" s="59"/>
      <c r="B242" s="582"/>
      <c r="C242" s="56"/>
      <c r="D242" s="107"/>
      <c r="E242" s="107"/>
      <c r="F242" s="580"/>
    </row>
    <row r="243" spans="1:8" x14ac:dyDescent="0.3">
      <c r="B243" s="823" t="s">
        <v>1016</v>
      </c>
      <c r="C243" s="55" t="s">
        <v>698</v>
      </c>
      <c r="D243" s="934" t="s">
        <v>286</v>
      </c>
      <c r="E243" s="934"/>
      <c r="F243" s="934"/>
      <c r="G243" s="934"/>
      <c r="H243" s="934"/>
    </row>
    <row r="244" spans="1:8" ht="49.5" x14ac:dyDescent="0.3">
      <c r="D244" s="393" t="s">
        <v>126</v>
      </c>
      <c r="E244" s="393"/>
      <c r="F244" s="614"/>
      <c r="G244" s="437"/>
      <c r="H244" s="437"/>
    </row>
    <row r="245" spans="1:8" ht="33" x14ac:dyDescent="0.3">
      <c r="C245" s="60"/>
      <c r="D245" s="393" t="s">
        <v>499</v>
      </c>
      <c r="E245" s="393"/>
      <c r="F245" s="393"/>
      <c r="G245" s="436"/>
      <c r="H245" s="436"/>
    </row>
    <row r="247" spans="1:8" x14ac:dyDescent="0.3">
      <c r="B247" s="823" t="s">
        <v>1057</v>
      </c>
      <c r="C247" s="55" t="s">
        <v>867</v>
      </c>
      <c r="D247" s="212" t="s">
        <v>590</v>
      </c>
      <c r="E247" s="212"/>
    </row>
    <row r="248" spans="1:8" ht="49.5" x14ac:dyDescent="0.3">
      <c r="D248" s="107" t="s">
        <v>640</v>
      </c>
    </row>
    <row r="250" spans="1:8" x14ac:dyDescent="0.3">
      <c r="C250" s="55" t="s">
        <v>868</v>
      </c>
      <c r="D250" s="212" t="s">
        <v>472</v>
      </c>
    </row>
    <row r="251" spans="1:8" ht="33" x14ac:dyDescent="0.3">
      <c r="D251" s="107" t="s">
        <v>403</v>
      </c>
    </row>
    <row r="253" spans="1:8" x14ac:dyDescent="0.3">
      <c r="B253" s="875"/>
      <c r="C253" s="55"/>
      <c r="D253" s="212"/>
    </row>
    <row r="257" spans="1:6" x14ac:dyDescent="0.3">
      <c r="A257" s="931" t="s">
        <v>953</v>
      </c>
      <c r="B257" s="931"/>
      <c r="C257" s="931"/>
      <c r="D257" s="931"/>
      <c r="E257" s="931"/>
      <c r="F257" s="931"/>
    </row>
    <row r="261" spans="1:6" x14ac:dyDescent="0.3">
      <c r="D261" s="3"/>
      <c r="E261" s="3"/>
    </row>
    <row r="262" spans="1:6" x14ac:dyDescent="0.3">
      <c r="D262" s="3"/>
      <c r="E262" s="3"/>
    </row>
    <row r="263" spans="1:6" x14ac:dyDescent="0.3">
      <c r="D263" s="3"/>
      <c r="E263" s="3"/>
    </row>
  </sheetData>
  <mergeCells count="10">
    <mergeCell ref="A257:F257"/>
    <mergeCell ref="D1:F1"/>
    <mergeCell ref="D2:F2"/>
    <mergeCell ref="D243:H243"/>
    <mergeCell ref="A43:F43"/>
    <mergeCell ref="A89:F89"/>
    <mergeCell ref="A143:F143"/>
    <mergeCell ref="A190:F190"/>
    <mergeCell ref="A123:F123"/>
    <mergeCell ref="A223:F223"/>
  </mergeCells>
  <hyperlinks>
    <hyperlink ref="D188" location="'Notes to Financial Report'!A677" display="Impairment of assets"/>
    <hyperlink ref="D115" location="'Notes to Financial Report'!A731" display="Non-current assets held for sale"/>
    <hyperlink ref="D185" location="'Notes to Financial Report'!A742" display="Investment property"/>
  </hyperlinks>
  <pageMargins left="0.70866141732283472" right="0.70866141732283472" top="0.74803149606299213" bottom="0.74803149606299213" header="0.31496062992125984" footer="0.31496062992125984"/>
  <pageSetup paperSize="9" scale="70" fitToHeight="0" orientation="portrait" r:id="rId1"/>
  <rowBreaks count="6" manualBreakCount="6">
    <brk id="43" max="5" man="1"/>
    <brk id="89" max="5" man="1"/>
    <brk id="123" max="5" man="1"/>
    <brk id="143" max="5" man="1"/>
    <brk id="190" max="5" man="1"/>
    <brk id="223" max="5"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115"/>
  <sheetViews>
    <sheetView tabSelected="1" view="pageBreakPreview" zoomScale="70" zoomScaleNormal="100" zoomScaleSheetLayoutView="70" workbookViewId="0">
      <selection activeCell="O33" sqref="O33"/>
    </sheetView>
  </sheetViews>
  <sheetFormatPr defaultRowHeight="16.5" x14ac:dyDescent="0.3"/>
  <cols>
    <col min="1" max="1" width="8.375" style="3" customWidth="1"/>
    <col min="2" max="2" width="13.5" style="3" customWidth="1"/>
    <col min="3" max="3" width="37.75" style="3" customWidth="1"/>
    <col min="4" max="6" width="12.125" style="3" customWidth="1"/>
    <col min="7" max="7" width="7.125" style="15" customWidth="1"/>
  </cols>
  <sheetData>
    <row r="1" spans="1:9" ht="18" customHeight="1" x14ac:dyDescent="0.3">
      <c r="A1" s="96" t="str">
        <f>+'Merge Details_Printing instr'!A11</f>
        <v>Model Council</v>
      </c>
      <c r="C1" s="932" t="s">
        <v>315</v>
      </c>
      <c r="D1" s="932"/>
      <c r="E1" s="932"/>
      <c r="F1" s="932"/>
      <c r="G1" s="932"/>
    </row>
    <row r="2" spans="1:9" ht="18" customHeight="1" x14ac:dyDescent="0.3">
      <c r="A2" s="158" t="str">
        <f>+'Merge Details_Printing instr'!A12</f>
        <v>2014/2015 Financial Report</v>
      </c>
      <c r="B2" s="37"/>
      <c r="C2" s="933" t="str">
        <f>'Merge Details_Printing instr'!$A$14</f>
        <v>For the Year Ended 30 June 2015</v>
      </c>
      <c r="D2" s="933"/>
      <c r="E2" s="933"/>
      <c r="F2" s="933"/>
      <c r="G2" s="933"/>
    </row>
    <row r="3" spans="1:9" x14ac:dyDescent="0.3">
      <c r="D3" s="79"/>
    </row>
    <row r="4" spans="1:9" s="547" customFormat="1" x14ac:dyDescent="0.3">
      <c r="A4" s="825" t="s">
        <v>1017</v>
      </c>
      <c r="B4" s="127" t="s">
        <v>711</v>
      </c>
      <c r="C4" s="3"/>
      <c r="D4" s="79"/>
      <c r="E4" s="3"/>
      <c r="F4" s="3"/>
      <c r="G4" s="15"/>
      <c r="I4" s="565"/>
    </row>
    <row r="5" spans="1:9" s="547" customFormat="1" x14ac:dyDescent="0.3">
      <c r="A5" s="3"/>
      <c r="B5" s="127"/>
      <c r="C5" s="3"/>
      <c r="D5" s="79"/>
      <c r="E5" s="3"/>
      <c r="F5" s="3"/>
      <c r="G5" s="15"/>
    </row>
    <row r="6" spans="1:9" s="547" customFormat="1" ht="16.5" customHeight="1" x14ac:dyDescent="0.3">
      <c r="A6" s="3"/>
      <c r="B6" s="939" t="s">
        <v>954</v>
      </c>
      <c r="C6" s="939"/>
      <c r="D6" s="939"/>
      <c r="E6" s="939"/>
      <c r="F6" s="939"/>
      <c r="G6" s="939"/>
      <c r="I6" s="565"/>
    </row>
    <row r="7" spans="1:9" s="547" customFormat="1" x14ac:dyDescent="0.3">
      <c r="A7" s="3"/>
      <c r="B7" s="939"/>
      <c r="C7" s="939"/>
      <c r="D7" s="939"/>
      <c r="E7" s="939"/>
      <c r="F7" s="939"/>
      <c r="G7" s="939"/>
    </row>
    <row r="8" spans="1:9" s="547" customFormat="1" x14ac:dyDescent="0.3">
      <c r="A8" s="3"/>
      <c r="B8" s="939"/>
      <c r="C8" s="939"/>
      <c r="D8" s="939"/>
      <c r="E8" s="939"/>
      <c r="F8" s="939"/>
      <c r="G8" s="939"/>
    </row>
    <row r="9" spans="1:9" s="547" customFormat="1" x14ac:dyDescent="0.3">
      <c r="A9" s="3"/>
      <c r="B9" s="939"/>
      <c r="C9" s="939"/>
      <c r="D9" s="939"/>
      <c r="E9" s="939"/>
      <c r="F9" s="939"/>
      <c r="G9" s="939"/>
    </row>
    <row r="10" spans="1:9" s="547" customFormat="1" x14ac:dyDescent="0.3">
      <c r="A10" s="3"/>
      <c r="B10" s="868"/>
      <c r="C10" s="868"/>
      <c r="D10" s="868"/>
      <c r="E10" s="868"/>
      <c r="F10" s="868"/>
      <c r="G10" s="868"/>
    </row>
    <row r="11" spans="1:9" s="547" customFormat="1" ht="16.5" customHeight="1" x14ac:dyDescent="0.3">
      <c r="A11" s="3"/>
      <c r="B11" s="939" t="s">
        <v>1086</v>
      </c>
      <c r="C11" s="939"/>
      <c r="D11" s="939"/>
      <c r="E11" s="939"/>
      <c r="F11" s="939"/>
      <c r="G11" s="939"/>
    </row>
    <row r="12" spans="1:9" s="547" customFormat="1" x14ac:dyDescent="0.3">
      <c r="A12" s="3"/>
      <c r="B12" s="939"/>
      <c r="C12" s="939"/>
      <c r="D12" s="939"/>
      <c r="E12" s="939"/>
      <c r="F12" s="939"/>
      <c r="G12" s="939"/>
    </row>
    <row r="13" spans="1:9" s="547" customFormat="1" x14ac:dyDescent="0.3">
      <c r="A13" s="3"/>
      <c r="B13" s="939"/>
      <c r="C13" s="939"/>
      <c r="D13" s="939"/>
      <c r="E13" s="939"/>
      <c r="F13" s="939"/>
      <c r="G13" s="939"/>
    </row>
    <row r="14" spans="1:9" s="547" customFormat="1" x14ac:dyDescent="0.3">
      <c r="A14" s="3"/>
      <c r="B14" s="939"/>
      <c r="C14" s="939"/>
      <c r="D14" s="939"/>
      <c r="E14" s="939"/>
      <c r="F14" s="939"/>
      <c r="G14" s="939"/>
    </row>
    <row r="15" spans="1:9" s="547" customFormat="1" x14ac:dyDescent="0.3">
      <c r="A15" s="3"/>
      <c r="B15" s="548"/>
      <c r="C15" s="548"/>
      <c r="D15" s="548"/>
      <c r="E15" s="548"/>
      <c r="F15" s="548"/>
      <c r="G15" s="548"/>
    </row>
    <row r="16" spans="1:9" s="547" customFormat="1" x14ac:dyDescent="0.3">
      <c r="A16" s="3"/>
      <c r="B16" s="917" t="s">
        <v>657</v>
      </c>
      <c r="C16" s="917"/>
      <c r="D16" s="917"/>
      <c r="E16" s="917"/>
      <c r="F16" s="917"/>
      <c r="G16" s="917"/>
    </row>
    <row r="17" spans="1:9" s="547" customFormat="1" x14ac:dyDescent="0.3">
      <c r="A17" s="3"/>
      <c r="B17" s="917"/>
      <c r="C17" s="917"/>
      <c r="D17" s="917"/>
      <c r="E17" s="917"/>
      <c r="F17" s="917"/>
      <c r="G17" s="917"/>
    </row>
    <row r="18" spans="1:9" s="547" customFormat="1" x14ac:dyDescent="0.3">
      <c r="A18" s="3"/>
      <c r="B18" s="127"/>
      <c r="C18" s="3"/>
      <c r="D18" s="79"/>
      <c r="E18" s="3"/>
      <c r="F18" s="3"/>
      <c r="G18" s="15"/>
    </row>
    <row r="19" spans="1:9" s="547" customFormat="1" x14ac:dyDescent="0.3">
      <c r="A19" s="3"/>
      <c r="B19" s="4" t="s">
        <v>712</v>
      </c>
      <c r="C19" s="3"/>
      <c r="D19" s="79"/>
      <c r="E19" s="3"/>
      <c r="F19" s="3"/>
      <c r="G19" s="15"/>
    </row>
    <row r="20" spans="1:9" s="516" customFormat="1" x14ac:dyDescent="0.3">
      <c r="A20" s="3"/>
      <c r="B20" s="3"/>
      <c r="C20" s="3"/>
      <c r="D20" s="48" t="s">
        <v>627</v>
      </c>
      <c r="E20" s="48" t="s">
        <v>626</v>
      </c>
      <c r="F20" s="48" t="s">
        <v>628</v>
      </c>
    </row>
    <row r="21" spans="1:9" x14ac:dyDescent="0.3">
      <c r="A21" s="18"/>
      <c r="B21" s="18"/>
      <c r="D21" s="90">
        <f>+'Merge Details_Printing instr'!A17</f>
        <v>2015</v>
      </c>
      <c r="E21" s="90">
        <v>2015</v>
      </c>
      <c r="F21" s="90">
        <v>2015</v>
      </c>
      <c r="G21" s="90"/>
    </row>
    <row r="22" spans="1:9" x14ac:dyDescent="0.3">
      <c r="A22" s="18"/>
      <c r="B22" s="18"/>
      <c r="D22" s="55" t="str">
        <f>+'Merge Details_Printing instr'!A21</f>
        <v>$'000</v>
      </c>
      <c r="E22" s="55" t="str">
        <f>+'Merge Details_Printing instr'!A21</f>
        <v>$'000</v>
      </c>
      <c r="F22" s="55" t="s">
        <v>188</v>
      </c>
      <c r="G22" s="509" t="s">
        <v>656</v>
      </c>
      <c r="I22" s="565"/>
    </row>
    <row r="23" spans="1:9" s="547" customFormat="1" x14ac:dyDescent="0.3">
      <c r="A23" s="18"/>
      <c r="B23" s="18"/>
      <c r="C23" s="3"/>
      <c r="D23" s="55"/>
      <c r="E23" s="55"/>
      <c r="F23" s="55"/>
      <c r="G23" s="549"/>
    </row>
    <row r="24" spans="1:9" s="534" customFormat="1" x14ac:dyDescent="0.3">
      <c r="A24" s="59"/>
      <c r="B24" s="127" t="s">
        <v>146</v>
      </c>
      <c r="D24" s="127"/>
      <c r="E24" s="98"/>
      <c r="F24" s="98"/>
      <c r="G24" s="483"/>
    </row>
    <row r="25" spans="1:9" s="534" customFormat="1" x14ac:dyDescent="0.3">
      <c r="A25" s="59"/>
      <c r="B25" s="497" t="s">
        <v>377</v>
      </c>
      <c r="D25" s="663">
        <v>0</v>
      </c>
      <c r="E25" s="663">
        <v>0</v>
      </c>
      <c r="F25" s="664">
        <f>E25-D25</f>
        <v>0</v>
      </c>
      <c r="G25" s="573"/>
      <c r="I25" s="537"/>
    </row>
    <row r="26" spans="1:9" s="534" customFormat="1" x14ac:dyDescent="0.3">
      <c r="A26" s="59"/>
      <c r="B26" s="98" t="s">
        <v>251</v>
      </c>
      <c r="D26" s="663">
        <v>0</v>
      </c>
      <c r="E26" s="663">
        <v>0</v>
      </c>
      <c r="F26" s="664">
        <f t="shared" ref="F26:F36" si="0">E26-D26</f>
        <v>0</v>
      </c>
      <c r="G26" s="573"/>
    </row>
    <row r="27" spans="1:9" s="534" customFormat="1" x14ac:dyDescent="0.3">
      <c r="A27" s="59"/>
      <c r="B27" s="98" t="s">
        <v>378</v>
      </c>
      <c r="D27" s="663">
        <v>0</v>
      </c>
      <c r="E27" s="663">
        <v>0</v>
      </c>
      <c r="F27" s="664">
        <f t="shared" si="0"/>
        <v>0</v>
      </c>
      <c r="G27" s="573"/>
    </row>
    <row r="28" spans="1:9" s="534" customFormat="1" x14ac:dyDescent="0.3">
      <c r="A28" s="829"/>
      <c r="B28" s="554" t="s">
        <v>832</v>
      </c>
      <c r="D28" s="663">
        <v>0</v>
      </c>
      <c r="E28" s="663">
        <v>0</v>
      </c>
      <c r="F28" s="664">
        <f t="shared" si="0"/>
        <v>0</v>
      </c>
      <c r="G28" s="573"/>
    </row>
    <row r="29" spans="1:9" s="534" customFormat="1" x14ac:dyDescent="0.3">
      <c r="A29" s="829"/>
      <c r="B29" s="554" t="s">
        <v>833</v>
      </c>
      <c r="D29" s="663">
        <v>0</v>
      </c>
      <c r="E29" s="663">
        <v>0</v>
      </c>
      <c r="F29" s="664">
        <f t="shared" si="0"/>
        <v>0</v>
      </c>
      <c r="G29" s="573"/>
    </row>
    <row r="30" spans="1:9" s="534" customFormat="1" x14ac:dyDescent="0.3">
      <c r="A30" s="59"/>
      <c r="B30" s="98" t="s">
        <v>785</v>
      </c>
      <c r="D30" s="663">
        <v>0</v>
      </c>
      <c r="E30" s="663">
        <v>0</v>
      </c>
      <c r="F30" s="664">
        <f t="shared" si="0"/>
        <v>0</v>
      </c>
      <c r="G30" s="573"/>
    </row>
    <row r="31" spans="1:9" s="534" customFormat="1" x14ac:dyDescent="0.3">
      <c r="A31" s="59"/>
      <c r="B31" s="98" t="s">
        <v>786</v>
      </c>
      <c r="D31" s="663">
        <v>0</v>
      </c>
      <c r="E31" s="663">
        <v>0</v>
      </c>
      <c r="F31" s="664">
        <f t="shared" si="0"/>
        <v>0</v>
      </c>
      <c r="G31" s="573"/>
    </row>
    <row r="32" spans="1:9" s="534" customFormat="1" x14ac:dyDescent="0.3">
      <c r="A32" s="59"/>
      <c r="B32" s="98" t="s">
        <v>437</v>
      </c>
      <c r="D32" s="663">
        <v>0</v>
      </c>
      <c r="E32" s="663">
        <v>0</v>
      </c>
      <c r="F32" s="664">
        <f t="shared" si="0"/>
        <v>0</v>
      </c>
      <c r="G32" s="573"/>
    </row>
    <row r="33" spans="1:7" s="534" customFormat="1" x14ac:dyDescent="0.3">
      <c r="A33" s="59"/>
      <c r="B33" s="98" t="s">
        <v>84</v>
      </c>
      <c r="D33" s="663">
        <v>0</v>
      </c>
      <c r="E33" s="663">
        <v>0</v>
      </c>
      <c r="F33" s="664">
        <f t="shared" si="0"/>
        <v>0</v>
      </c>
      <c r="G33" s="573"/>
    </row>
    <row r="34" spans="1:7" s="534" customFormat="1" x14ac:dyDescent="0.3">
      <c r="A34" s="59"/>
      <c r="B34" s="98" t="s">
        <v>557</v>
      </c>
      <c r="D34" s="663">
        <v>0</v>
      </c>
      <c r="E34" s="663">
        <v>0</v>
      </c>
      <c r="F34" s="664">
        <f t="shared" si="0"/>
        <v>0</v>
      </c>
      <c r="G34" s="573"/>
    </row>
    <row r="35" spans="1:7" s="534" customFormat="1" x14ac:dyDescent="0.3">
      <c r="A35" s="59"/>
      <c r="B35" s="98" t="s">
        <v>385</v>
      </c>
      <c r="D35" s="663"/>
      <c r="E35" s="663"/>
      <c r="F35" s="664">
        <f t="shared" si="0"/>
        <v>0</v>
      </c>
      <c r="G35" s="573"/>
    </row>
    <row r="36" spans="1:7" s="534" customFormat="1" x14ac:dyDescent="0.3">
      <c r="A36" s="59"/>
      <c r="B36" s="127" t="s">
        <v>145</v>
      </c>
      <c r="D36" s="665">
        <f>SUM(D25:D35)</f>
        <v>0</v>
      </c>
      <c r="E36" s="665">
        <f>SUM(E25:E35)</f>
        <v>0</v>
      </c>
      <c r="F36" s="666">
        <f t="shared" si="0"/>
        <v>0</v>
      </c>
      <c r="G36" s="573"/>
    </row>
    <row r="37" spans="1:7" s="534" customFormat="1" x14ac:dyDescent="0.3">
      <c r="A37" s="59"/>
      <c r="B37" s="98"/>
      <c r="D37" s="663"/>
      <c r="E37" s="663"/>
      <c r="F37" s="664"/>
      <c r="G37" s="573"/>
    </row>
    <row r="38" spans="1:7" s="534" customFormat="1" x14ac:dyDescent="0.3">
      <c r="A38" s="59"/>
      <c r="B38" s="536" t="s">
        <v>446</v>
      </c>
      <c r="D38" s="663"/>
      <c r="E38" s="663"/>
      <c r="F38" s="664"/>
      <c r="G38" s="573"/>
    </row>
    <row r="39" spans="1:7" s="534" customFormat="1" x14ac:dyDescent="0.3">
      <c r="A39" s="59"/>
      <c r="B39" s="535" t="s">
        <v>503</v>
      </c>
      <c r="D39" s="663">
        <v>0</v>
      </c>
      <c r="E39" s="663">
        <v>0</v>
      </c>
      <c r="F39" s="664">
        <f>D39-E39</f>
        <v>0</v>
      </c>
      <c r="G39" s="573"/>
    </row>
    <row r="40" spans="1:7" s="534" customFormat="1" x14ac:dyDescent="0.3">
      <c r="A40" s="59"/>
      <c r="B40" s="535" t="s">
        <v>263</v>
      </c>
      <c r="D40" s="663">
        <v>0</v>
      </c>
      <c r="E40" s="663">
        <v>0</v>
      </c>
      <c r="F40" s="664">
        <f t="shared" ref="F40:F44" si="1">D40-E40</f>
        <v>0</v>
      </c>
      <c r="G40" s="573"/>
    </row>
    <row r="41" spans="1:7" s="534" customFormat="1" x14ac:dyDescent="0.3">
      <c r="A41" s="59"/>
      <c r="B41" s="535" t="s">
        <v>479</v>
      </c>
      <c r="D41" s="663">
        <v>0</v>
      </c>
      <c r="E41" s="663">
        <v>0</v>
      </c>
      <c r="F41" s="664">
        <f t="shared" si="1"/>
        <v>0</v>
      </c>
      <c r="G41" s="538"/>
    </row>
    <row r="42" spans="1:7" s="534" customFormat="1" x14ac:dyDescent="0.3">
      <c r="A42" s="59"/>
      <c r="B42" s="535" t="s">
        <v>261</v>
      </c>
      <c r="D42" s="663">
        <v>0</v>
      </c>
      <c r="E42" s="663">
        <v>0</v>
      </c>
      <c r="F42" s="664">
        <f t="shared" si="1"/>
        <v>0</v>
      </c>
      <c r="G42" s="538"/>
    </row>
    <row r="43" spans="1:7" s="534" customFormat="1" x14ac:dyDescent="0.3">
      <c r="A43" s="59"/>
      <c r="B43" s="535" t="s">
        <v>442</v>
      </c>
      <c r="D43" s="663">
        <v>0</v>
      </c>
      <c r="E43" s="663">
        <v>0</v>
      </c>
      <c r="F43" s="664">
        <f t="shared" si="1"/>
        <v>0</v>
      </c>
      <c r="G43" s="538"/>
    </row>
    <row r="44" spans="1:7" s="534" customFormat="1" x14ac:dyDescent="0.3">
      <c r="A44" s="59"/>
      <c r="B44" s="535" t="s">
        <v>239</v>
      </c>
      <c r="D44" s="663">
        <v>0</v>
      </c>
      <c r="E44" s="663">
        <v>0</v>
      </c>
      <c r="F44" s="664">
        <f t="shared" si="1"/>
        <v>0</v>
      </c>
      <c r="G44" s="538"/>
    </row>
    <row r="45" spans="1:7" s="534" customFormat="1" x14ac:dyDescent="0.3">
      <c r="A45" s="59"/>
      <c r="B45" s="507" t="s">
        <v>147</v>
      </c>
      <c r="D45" s="665">
        <f>SUM(D39:D44)</f>
        <v>0</v>
      </c>
      <c r="E45" s="665">
        <f>SUM(E39:E44)</f>
        <v>0</v>
      </c>
      <c r="F45" s="666">
        <f>D45-E45</f>
        <v>0</v>
      </c>
      <c r="G45" s="538"/>
    </row>
    <row r="46" spans="1:7" s="534" customFormat="1" x14ac:dyDescent="0.3">
      <c r="A46" s="59"/>
      <c r="B46" s="507"/>
      <c r="D46" s="663"/>
      <c r="E46" s="663"/>
      <c r="F46" s="664"/>
      <c r="G46" s="538"/>
    </row>
    <row r="47" spans="1:7" s="534" customFormat="1" x14ac:dyDescent="0.3">
      <c r="A47" s="59"/>
      <c r="B47" s="507" t="s">
        <v>522</v>
      </c>
      <c r="D47" s="665">
        <f>D36-D45</f>
        <v>0</v>
      </c>
      <c r="E47" s="665">
        <f>E36-E45</f>
        <v>0</v>
      </c>
      <c r="F47" s="666">
        <f>E47-D47</f>
        <v>0</v>
      </c>
      <c r="G47" s="538"/>
    </row>
    <row r="48" spans="1:7" s="534" customFormat="1" x14ac:dyDescent="0.3">
      <c r="A48" s="59"/>
      <c r="B48" s="59"/>
      <c r="C48" s="98"/>
      <c r="D48" s="127"/>
      <c r="E48" s="98"/>
      <c r="F48" s="98"/>
      <c r="G48" s="483"/>
    </row>
    <row r="49" spans="1:7" s="534" customFormat="1" x14ac:dyDescent="0.3">
      <c r="A49" s="823" t="s">
        <v>1058</v>
      </c>
      <c r="B49" s="236" t="s">
        <v>713</v>
      </c>
      <c r="C49" s="98"/>
      <c r="D49" s="127"/>
      <c r="E49" s="98"/>
      <c r="F49" s="98"/>
      <c r="G49" s="483"/>
    </row>
    <row r="50" spans="1:7" s="516" customFormat="1" x14ac:dyDescent="0.3">
      <c r="A50" s="501"/>
      <c r="D50" s="4"/>
      <c r="E50" s="3"/>
      <c r="F50" s="3"/>
      <c r="G50" s="15"/>
    </row>
    <row r="51" spans="1:7" s="516" customFormat="1" x14ac:dyDescent="0.3">
      <c r="D51" s="4"/>
      <c r="E51" s="3"/>
      <c r="F51" s="3"/>
      <c r="G51" s="15"/>
    </row>
    <row r="52" spans="1:7" s="516" customFormat="1" x14ac:dyDescent="0.3">
      <c r="A52" s="937" t="s">
        <v>659</v>
      </c>
      <c r="B52" s="571" t="s">
        <v>658</v>
      </c>
      <c r="C52" s="566" t="s">
        <v>660</v>
      </c>
      <c r="D52" s="566"/>
      <c r="E52" s="25"/>
      <c r="F52" s="25"/>
      <c r="G52" s="13"/>
    </row>
    <row r="53" spans="1:7" s="516" customFormat="1" x14ac:dyDescent="0.3">
      <c r="A53" s="938"/>
      <c r="B53" s="567"/>
      <c r="C53" s="568"/>
      <c r="D53" s="569"/>
      <c r="E53" s="41"/>
      <c r="F53" s="41"/>
      <c r="G53" s="570"/>
    </row>
    <row r="54" spans="1:7" s="547" customFormat="1" x14ac:dyDescent="0.3">
      <c r="A54" s="59">
        <v>1</v>
      </c>
      <c r="B54" s="78"/>
      <c r="C54" s="940"/>
      <c r="D54" s="940"/>
      <c r="E54" s="940"/>
      <c r="F54" s="940"/>
      <c r="G54" s="940"/>
    </row>
    <row r="55" spans="1:7" s="547" customFormat="1" x14ac:dyDescent="0.3">
      <c r="A55" s="59">
        <v>2</v>
      </c>
      <c r="B55" s="109"/>
      <c r="C55" s="98"/>
      <c r="D55" s="127"/>
      <c r="E55" s="3"/>
      <c r="F55" s="3"/>
      <c r="G55" s="15"/>
    </row>
    <row r="56" spans="1:7" s="547" customFormat="1" x14ac:dyDescent="0.3">
      <c r="A56" s="59">
        <v>3</v>
      </c>
      <c r="B56" s="78"/>
      <c r="C56" s="936"/>
      <c r="D56" s="936"/>
      <c r="E56" s="936"/>
      <c r="F56" s="936"/>
      <c r="G56" s="936"/>
    </row>
    <row r="57" spans="1:7" s="516" customFormat="1" x14ac:dyDescent="0.3">
      <c r="A57" s="59">
        <v>4</v>
      </c>
      <c r="B57" s="109"/>
      <c r="C57" s="572"/>
      <c r="D57" s="566"/>
      <c r="E57" s="25"/>
      <c r="F57" s="25"/>
      <c r="G57" s="13"/>
    </row>
    <row r="58" spans="1:7" s="516" customFormat="1" x14ac:dyDescent="0.3">
      <c r="A58" s="59">
        <v>5</v>
      </c>
      <c r="B58" s="78"/>
      <c r="C58" s="936"/>
      <c r="D58" s="936"/>
      <c r="E58" s="936"/>
      <c r="F58" s="936"/>
      <c r="G58" s="936"/>
    </row>
    <row r="59" spans="1:7" s="516" customFormat="1" ht="15" x14ac:dyDescent="0.25">
      <c r="A59" s="920" t="s">
        <v>415</v>
      </c>
      <c r="B59" s="920"/>
      <c r="C59" s="920"/>
      <c r="D59" s="920"/>
      <c r="E59" s="920"/>
      <c r="F59" s="920"/>
      <c r="G59" s="920"/>
    </row>
    <row r="60" spans="1:7" s="547" customFormat="1" ht="15" x14ac:dyDescent="0.25">
      <c r="A60" s="545"/>
      <c r="B60" s="545"/>
      <c r="C60" s="545"/>
      <c r="D60" s="545"/>
      <c r="E60" s="545"/>
      <c r="F60" s="545"/>
      <c r="G60" s="545"/>
    </row>
    <row r="61" spans="1:7" s="516" customFormat="1" x14ac:dyDescent="0.3">
      <c r="A61" s="501"/>
      <c r="B61" s="127"/>
      <c r="C61" s="3"/>
      <c r="D61" s="4"/>
      <c r="E61" s="3"/>
      <c r="F61" s="3"/>
      <c r="G61" s="15"/>
    </row>
    <row r="62" spans="1:7" s="547" customFormat="1" x14ac:dyDescent="0.3">
      <c r="A62" s="543"/>
      <c r="B62" s="127"/>
      <c r="C62" s="3"/>
      <c r="D62" s="4"/>
      <c r="E62" s="3"/>
      <c r="F62" s="3"/>
      <c r="G62" s="15"/>
    </row>
    <row r="63" spans="1:7" s="516" customFormat="1" x14ac:dyDescent="0.3">
      <c r="A63" s="501"/>
      <c r="C63" s="3"/>
      <c r="D63" s="4"/>
      <c r="E63" s="3"/>
      <c r="F63" s="3"/>
      <c r="G63" s="15"/>
    </row>
    <row r="64" spans="1:7" s="547" customFormat="1" x14ac:dyDescent="0.3">
      <c r="A64" s="543"/>
      <c r="B64" s="236"/>
      <c r="C64" s="3"/>
      <c r="D64" s="4"/>
      <c r="E64" s="3"/>
      <c r="F64" s="3"/>
      <c r="G64" s="15"/>
    </row>
    <row r="65" spans="1:7" s="547" customFormat="1" x14ac:dyDescent="0.3">
      <c r="A65" s="543"/>
      <c r="B65" s="543"/>
      <c r="C65" s="3"/>
      <c r="D65" s="4"/>
      <c r="E65" s="3"/>
      <c r="F65" s="3"/>
      <c r="G65" s="15"/>
    </row>
    <row r="66" spans="1:7" s="547" customFormat="1" ht="14.25" x14ac:dyDescent="0.2"/>
    <row r="67" spans="1:7" s="547" customFormat="1" ht="14.25" x14ac:dyDescent="0.2"/>
    <row r="68" spans="1:7" s="547" customFormat="1" ht="14.25" x14ac:dyDescent="0.2"/>
    <row r="69" spans="1:7" s="547" customFormat="1" ht="14.25" x14ac:dyDescent="0.2"/>
    <row r="70" spans="1:7" s="547" customFormat="1" ht="14.25" x14ac:dyDescent="0.2"/>
    <row r="71" spans="1:7" s="547" customFormat="1" ht="14.25" x14ac:dyDescent="0.2"/>
    <row r="72" spans="1:7" s="547" customFormat="1" ht="14.25" x14ac:dyDescent="0.2"/>
    <row r="73" spans="1:7" x14ac:dyDescent="0.3">
      <c r="A73" s="59"/>
      <c r="B73" s="78"/>
      <c r="C73" s="98"/>
      <c r="D73" s="98"/>
      <c r="E73" s="170"/>
      <c r="F73" s="170"/>
    </row>
    <row r="74" spans="1:7" s="547" customFormat="1" x14ac:dyDescent="0.3">
      <c r="A74" s="59"/>
      <c r="B74" s="78"/>
      <c r="C74" s="98"/>
      <c r="D74" s="98"/>
      <c r="E74" s="170"/>
      <c r="F74" s="170"/>
      <c r="G74" s="15"/>
    </row>
    <row r="75" spans="1:7" s="547" customFormat="1" x14ac:dyDescent="0.3">
      <c r="A75" s="59"/>
      <c r="B75" s="78"/>
      <c r="C75" s="98"/>
      <c r="D75" s="98"/>
      <c r="E75" s="170"/>
      <c r="F75" s="170"/>
      <c r="G75" s="15"/>
    </row>
    <row r="76" spans="1:7" s="547" customFormat="1" x14ac:dyDescent="0.3">
      <c r="A76" s="59"/>
      <c r="B76" s="78"/>
      <c r="C76" s="98"/>
      <c r="D76" s="98"/>
      <c r="E76" s="170"/>
      <c r="F76" s="170"/>
      <c r="G76" s="15"/>
    </row>
    <row r="77" spans="1:7" s="547" customFormat="1" x14ac:dyDescent="0.3">
      <c r="A77" s="59"/>
      <c r="B77" s="78"/>
      <c r="C77" s="98"/>
      <c r="D77" s="98"/>
      <c r="E77" s="170"/>
      <c r="F77" s="170"/>
      <c r="G77" s="15"/>
    </row>
    <row r="78" spans="1:7" s="547" customFormat="1" x14ac:dyDescent="0.3">
      <c r="A78" s="59"/>
      <c r="B78" s="78"/>
      <c r="C78" s="98"/>
      <c r="D78" s="98"/>
      <c r="E78" s="170"/>
      <c r="F78" s="170"/>
      <c r="G78" s="15"/>
    </row>
    <row r="79" spans="1:7" s="547" customFormat="1" x14ac:dyDescent="0.3">
      <c r="A79" s="59"/>
      <c r="B79" s="78"/>
      <c r="C79" s="98"/>
      <c r="D79" s="98"/>
      <c r="E79" s="170"/>
      <c r="F79" s="170"/>
      <c r="G79" s="15"/>
    </row>
    <row r="80" spans="1:7" s="547" customFormat="1" x14ac:dyDescent="0.3">
      <c r="A80" s="59"/>
      <c r="B80" s="78"/>
      <c r="C80" s="98"/>
      <c r="D80" s="98"/>
      <c r="E80" s="170"/>
      <c r="F80" s="170"/>
      <c r="G80" s="15"/>
    </row>
    <row r="81" spans="1:7" s="547" customFormat="1" x14ac:dyDescent="0.3">
      <c r="A81" s="59"/>
      <c r="B81" s="78"/>
      <c r="C81" s="98"/>
      <c r="D81" s="98"/>
      <c r="E81" s="170"/>
      <c r="F81" s="170"/>
      <c r="G81" s="15"/>
    </row>
    <row r="82" spans="1:7" s="547" customFormat="1" x14ac:dyDescent="0.3">
      <c r="A82" s="59"/>
      <c r="B82" s="78"/>
      <c r="C82" s="98"/>
      <c r="D82" s="98"/>
      <c r="E82" s="170"/>
      <c r="F82" s="170"/>
      <c r="G82" s="15"/>
    </row>
    <row r="83" spans="1:7" s="547" customFormat="1" x14ac:dyDescent="0.3">
      <c r="A83" s="59"/>
      <c r="B83" s="78"/>
      <c r="C83" s="98"/>
      <c r="D83" s="98"/>
      <c r="E83" s="170"/>
      <c r="F83" s="170"/>
      <c r="G83" s="15"/>
    </row>
    <row r="84" spans="1:7" s="547" customFormat="1" x14ac:dyDescent="0.3">
      <c r="A84" s="59"/>
      <c r="B84" s="78"/>
      <c r="C84" s="98"/>
      <c r="D84" s="98"/>
      <c r="E84" s="170"/>
      <c r="F84" s="170"/>
      <c r="G84" s="15"/>
    </row>
    <row r="85" spans="1:7" s="547" customFormat="1" x14ac:dyDescent="0.3">
      <c r="A85" s="543"/>
      <c r="B85" s="543"/>
      <c r="C85" s="3"/>
      <c r="D85" s="3"/>
      <c r="E85" s="170"/>
      <c r="F85" s="170"/>
      <c r="G85" s="15"/>
    </row>
    <row r="86" spans="1:7" s="547" customFormat="1" x14ac:dyDescent="0.3">
      <c r="A86" s="543"/>
      <c r="B86" s="543"/>
      <c r="C86" s="3"/>
      <c r="D86" s="3"/>
      <c r="E86" s="170"/>
      <c r="F86" s="170"/>
      <c r="G86" s="15"/>
    </row>
    <row r="87" spans="1:7" s="547" customFormat="1" x14ac:dyDescent="0.3">
      <c r="A87" s="543"/>
      <c r="B87" s="543"/>
      <c r="C87" s="3"/>
      <c r="D87" s="3"/>
      <c r="E87" s="170"/>
      <c r="F87" s="170"/>
      <c r="G87" s="15"/>
    </row>
    <row r="88" spans="1:7" s="547" customFormat="1" x14ac:dyDescent="0.3">
      <c r="A88" s="543"/>
      <c r="B88" s="543"/>
      <c r="C88" s="3"/>
      <c r="D88" s="3"/>
      <c r="E88" s="170"/>
      <c r="F88" s="170"/>
      <c r="G88" s="15"/>
    </row>
    <row r="89" spans="1:7" s="547" customFormat="1" x14ac:dyDescent="0.3">
      <c r="A89" s="543"/>
      <c r="B89" s="543"/>
      <c r="C89" s="3"/>
      <c r="D89" s="3"/>
      <c r="E89" s="170"/>
      <c r="F89" s="170"/>
      <c r="G89" s="15"/>
    </row>
    <row r="90" spans="1:7" s="547" customFormat="1" x14ac:dyDescent="0.3">
      <c r="A90" s="543"/>
      <c r="B90" s="543"/>
      <c r="C90" s="3"/>
      <c r="D90" s="3"/>
      <c r="E90" s="170"/>
      <c r="F90" s="170"/>
      <c r="G90" s="15"/>
    </row>
    <row r="91" spans="1:7" s="547" customFormat="1" x14ac:dyDescent="0.3">
      <c r="A91" s="543"/>
      <c r="B91" s="543"/>
      <c r="C91" s="3"/>
      <c r="D91" s="3"/>
      <c r="E91" s="170"/>
      <c r="F91" s="170"/>
      <c r="G91" s="15"/>
    </row>
    <row r="92" spans="1:7" s="547" customFormat="1" x14ac:dyDescent="0.3">
      <c r="A92" s="543"/>
      <c r="B92" s="543"/>
      <c r="C92" s="3"/>
      <c r="D92" s="3"/>
      <c r="E92" s="170"/>
      <c r="F92" s="170"/>
      <c r="G92" s="15"/>
    </row>
    <row r="93" spans="1:7" s="547" customFormat="1" x14ac:dyDescent="0.3">
      <c r="A93" s="543"/>
      <c r="B93" s="543"/>
      <c r="C93" s="3"/>
      <c r="D93" s="3"/>
      <c r="E93" s="170"/>
      <c r="F93" s="170"/>
      <c r="G93" s="15"/>
    </row>
    <row r="94" spans="1:7" s="547" customFormat="1" x14ac:dyDescent="0.3">
      <c r="A94" s="543"/>
      <c r="B94" s="543"/>
      <c r="C94" s="3"/>
      <c r="D94" s="3"/>
      <c r="E94" s="170"/>
      <c r="F94" s="170"/>
      <c r="G94" s="15"/>
    </row>
    <row r="95" spans="1:7" s="547" customFormat="1" x14ac:dyDescent="0.3">
      <c r="A95" s="543"/>
      <c r="B95" s="543"/>
      <c r="C95" s="3"/>
      <c r="D95" s="3"/>
      <c r="E95" s="170"/>
      <c r="F95" s="170"/>
      <c r="G95" s="15"/>
    </row>
    <row r="96" spans="1:7" s="547" customFormat="1" x14ac:dyDescent="0.3">
      <c r="A96" s="543"/>
      <c r="B96" s="543"/>
      <c r="C96" s="3"/>
      <c r="D96" s="3"/>
      <c r="E96" s="170"/>
      <c r="F96" s="170"/>
      <c r="G96" s="15"/>
    </row>
    <row r="97" spans="1:7" s="547" customFormat="1" x14ac:dyDescent="0.3">
      <c r="A97" s="543"/>
      <c r="B97" s="543"/>
      <c r="C97" s="3"/>
      <c r="D97" s="3"/>
      <c r="E97" s="170"/>
      <c r="F97" s="170"/>
      <c r="G97" s="15"/>
    </row>
    <row r="98" spans="1:7" s="547" customFormat="1" x14ac:dyDescent="0.3">
      <c r="A98" s="543"/>
      <c r="B98" s="543"/>
      <c r="C98" s="3"/>
      <c r="D98" s="3"/>
      <c r="E98" s="170"/>
      <c r="F98" s="170"/>
      <c r="G98" s="15"/>
    </row>
    <row r="99" spans="1:7" s="547" customFormat="1" x14ac:dyDescent="0.3">
      <c r="A99" s="543"/>
      <c r="B99" s="543"/>
      <c r="C99" s="3"/>
      <c r="D99" s="3"/>
      <c r="E99" s="170"/>
      <c r="F99" s="170"/>
      <c r="G99" s="15"/>
    </row>
    <row r="100" spans="1:7" s="547" customFormat="1" x14ac:dyDescent="0.3">
      <c r="A100" s="543"/>
      <c r="B100" s="543"/>
      <c r="C100" s="3"/>
      <c r="D100" s="3"/>
      <c r="E100" s="170"/>
      <c r="F100" s="170"/>
      <c r="G100" s="15"/>
    </row>
    <row r="101" spans="1:7" s="547" customFormat="1" x14ac:dyDescent="0.3">
      <c r="A101" s="543"/>
      <c r="B101" s="543"/>
      <c r="C101" s="3"/>
      <c r="D101" s="3"/>
      <c r="E101" s="170"/>
      <c r="F101" s="170"/>
      <c r="G101" s="15"/>
    </row>
    <row r="102" spans="1:7" s="547" customFormat="1" x14ac:dyDescent="0.3">
      <c r="A102" s="543"/>
      <c r="B102" s="543"/>
      <c r="C102" s="3"/>
      <c r="D102" s="3"/>
      <c r="E102" s="170"/>
      <c r="F102" s="170"/>
      <c r="G102" s="15"/>
    </row>
    <row r="103" spans="1:7" s="547" customFormat="1" x14ac:dyDescent="0.3">
      <c r="A103" s="543"/>
      <c r="B103" s="543"/>
      <c r="C103" s="3"/>
      <c r="D103" s="3"/>
      <c r="E103" s="170"/>
      <c r="F103" s="170"/>
      <c r="G103" s="15"/>
    </row>
    <row r="104" spans="1:7" s="547" customFormat="1" x14ac:dyDescent="0.3">
      <c r="A104" s="543"/>
      <c r="B104" s="543"/>
      <c r="C104" s="3"/>
      <c r="D104" s="3"/>
      <c r="E104" s="170"/>
      <c r="F104" s="170"/>
      <c r="G104" s="15"/>
    </row>
    <row r="105" spans="1:7" s="547" customFormat="1" x14ac:dyDescent="0.3">
      <c r="A105" s="543"/>
      <c r="B105" s="543"/>
      <c r="C105" s="3"/>
      <c r="D105" s="3"/>
      <c r="E105" s="170"/>
      <c r="F105" s="170"/>
      <c r="G105" s="15"/>
    </row>
    <row r="106" spans="1:7" s="547" customFormat="1" x14ac:dyDescent="0.3">
      <c r="A106" s="543"/>
      <c r="B106" s="543"/>
      <c r="C106" s="3"/>
      <c r="D106" s="3"/>
      <c r="E106" s="170"/>
      <c r="F106" s="170"/>
      <c r="G106" s="15"/>
    </row>
    <row r="107" spans="1:7" s="547" customFormat="1" x14ac:dyDescent="0.3">
      <c r="A107" s="543"/>
      <c r="B107" s="543"/>
      <c r="C107" s="3"/>
      <c r="D107" s="3"/>
      <c r="E107" s="170"/>
      <c r="F107" s="170"/>
      <c r="G107" s="15"/>
    </row>
    <row r="108" spans="1:7" s="547" customFormat="1" x14ac:dyDescent="0.3">
      <c r="A108" s="543"/>
      <c r="B108" s="543"/>
      <c r="C108" s="3"/>
      <c r="D108" s="3"/>
      <c r="E108" s="170"/>
      <c r="F108" s="170"/>
      <c r="G108" s="15"/>
    </row>
    <row r="109" spans="1:7" s="547" customFormat="1" x14ac:dyDescent="0.3">
      <c r="A109" s="543"/>
      <c r="B109" s="543"/>
      <c r="C109" s="3"/>
      <c r="D109" s="3"/>
      <c r="E109" s="170"/>
      <c r="F109" s="170"/>
      <c r="G109" s="15"/>
    </row>
    <row r="110" spans="1:7" s="547" customFormat="1" x14ac:dyDescent="0.3">
      <c r="A110" s="543"/>
      <c r="B110" s="543"/>
      <c r="C110" s="3"/>
      <c r="D110" s="3"/>
      <c r="E110" s="170"/>
      <c r="F110" s="170"/>
      <c r="G110" s="15"/>
    </row>
    <row r="111" spans="1:7" x14ac:dyDescent="0.3">
      <c r="A111" s="501"/>
      <c r="B111" s="501"/>
    </row>
    <row r="112" spans="1:7" x14ac:dyDescent="0.3">
      <c r="A112" s="501"/>
      <c r="B112" s="501"/>
      <c r="D112" s="4"/>
    </row>
    <row r="113" spans="1:7" x14ac:dyDescent="0.3">
      <c r="A113" s="501"/>
      <c r="B113" s="501"/>
    </row>
    <row r="115" spans="1:7" ht="16.5" customHeight="1" x14ac:dyDescent="0.25">
      <c r="A115" s="920"/>
      <c r="B115" s="920"/>
      <c r="C115" s="920"/>
      <c r="D115" s="920"/>
      <c r="E115" s="920"/>
      <c r="F115" s="920"/>
      <c r="G115" s="920"/>
    </row>
  </sheetData>
  <mergeCells count="11">
    <mergeCell ref="C56:G56"/>
    <mergeCell ref="C58:G58"/>
    <mergeCell ref="C1:G1"/>
    <mergeCell ref="C2:G2"/>
    <mergeCell ref="A115:G115"/>
    <mergeCell ref="B16:G17"/>
    <mergeCell ref="A59:G59"/>
    <mergeCell ref="A52:A53"/>
    <mergeCell ref="B6:G9"/>
    <mergeCell ref="B11:G14"/>
    <mergeCell ref="C54:G54"/>
  </mergeCells>
  <pageMargins left="0.70866141732283472" right="0.70866141732283472" top="0.74803149606299213" bottom="0.74803149606299213" header="0.31496062992125984" footer="0.31496062992125984"/>
  <pageSetup paperSize="9" scale="74" orientation="portrait" r:id="rId1"/>
  <rowBreaks count="1" manualBreakCount="1">
    <brk id="60"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116"/>
  <sheetViews>
    <sheetView tabSelected="1" view="pageBreakPreview" topLeftCell="A28" zoomScale="90" zoomScaleNormal="100" zoomScaleSheetLayoutView="90" workbookViewId="0">
      <selection activeCell="O33" sqref="O33"/>
    </sheetView>
  </sheetViews>
  <sheetFormatPr defaultRowHeight="16.5" x14ac:dyDescent="0.3"/>
  <cols>
    <col min="1" max="1" width="8.375" style="3" customWidth="1"/>
    <col min="2" max="2" width="12.5" style="3" customWidth="1"/>
    <col min="3" max="3" width="38.625" style="3" customWidth="1"/>
    <col min="4" max="6" width="12.125" style="3" customWidth="1"/>
    <col min="7" max="7" width="7.125" style="15" customWidth="1"/>
    <col min="8" max="16384" width="9" style="516"/>
  </cols>
  <sheetData>
    <row r="1" spans="1:7" ht="18" customHeight="1" x14ac:dyDescent="0.3">
      <c r="A1" s="96" t="str">
        <f>+'Merge Details_Printing instr'!A11</f>
        <v>Model Council</v>
      </c>
      <c r="C1" s="932" t="s">
        <v>315</v>
      </c>
      <c r="D1" s="932"/>
      <c r="E1" s="932"/>
      <c r="F1" s="932"/>
      <c r="G1" s="932"/>
    </row>
    <row r="2" spans="1:7" ht="18" customHeight="1" x14ac:dyDescent="0.3">
      <c r="A2" s="158" t="str">
        <f>+'Merge Details_Printing instr'!A12</f>
        <v>2014/2015 Financial Report</v>
      </c>
      <c r="B2" s="37"/>
      <c r="C2" s="933" t="str">
        <f>'Merge Details_Printing instr'!$A$14</f>
        <v>For the Year Ended 30 June 2015</v>
      </c>
      <c r="D2" s="933"/>
      <c r="E2" s="933"/>
      <c r="F2" s="933"/>
      <c r="G2" s="933"/>
    </row>
    <row r="3" spans="1:7" x14ac:dyDescent="0.3">
      <c r="D3" s="79"/>
    </row>
    <row r="4" spans="1:7" s="547" customFormat="1" x14ac:dyDescent="0.3">
      <c r="A4" s="3"/>
      <c r="B4" s="127" t="s">
        <v>714</v>
      </c>
      <c r="C4" s="3"/>
      <c r="D4" s="79"/>
      <c r="E4" s="3"/>
      <c r="F4" s="3"/>
      <c r="G4" s="15"/>
    </row>
    <row r="5" spans="1:7" s="638" customFormat="1" x14ac:dyDescent="0.3">
      <c r="A5" s="3"/>
      <c r="B5" s="127"/>
      <c r="C5" s="3"/>
      <c r="D5" s="79"/>
      <c r="E5" s="3"/>
      <c r="F5" s="3"/>
      <c r="G5" s="15"/>
    </row>
    <row r="6" spans="1:7" s="547" customFormat="1" x14ac:dyDescent="0.3">
      <c r="A6" s="825" t="s">
        <v>1069</v>
      </c>
      <c r="B6" s="4" t="s">
        <v>715</v>
      </c>
      <c r="C6" s="3"/>
      <c r="D6" s="79"/>
      <c r="E6" s="3"/>
      <c r="F6" s="3"/>
      <c r="G6" s="15"/>
    </row>
    <row r="7" spans="1:7" x14ac:dyDescent="0.3">
      <c r="D7" s="48" t="s">
        <v>627</v>
      </c>
      <c r="E7" s="48" t="s">
        <v>626</v>
      </c>
      <c r="F7" s="48" t="s">
        <v>628</v>
      </c>
      <c r="G7" s="516"/>
    </row>
    <row r="8" spans="1:7" x14ac:dyDescent="0.3">
      <c r="A8" s="18"/>
      <c r="B8" s="18"/>
      <c r="D8" s="90">
        <f>+'Merge Details_Printing instr'!A17</f>
        <v>2015</v>
      </c>
      <c r="E8" s="90">
        <v>2015</v>
      </c>
      <c r="F8" s="90">
        <v>2015</v>
      </c>
      <c r="G8" s="90"/>
    </row>
    <row r="9" spans="1:7" x14ac:dyDescent="0.3">
      <c r="A9" s="18"/>
      <c r="B9" s="18"/>
      <c r="D9" s="55" t="str">
        <f>+'Merge Details_Printing instr'!A21</f>
        <v>$'000</v>
      </c>
      <c r="E9" s="55" t="str">
        <f>+'Merge Details_Printing instr'!A21</f>
        <v>$'000</v>
      </c>
      <c r="F9" s="55" t="s">
        <v>188</v>
      </c>
      <c r="G9" s="509" t="s">
        <v>656</v>
      </c>
    </row>
    <row r="10" spans="1:7" s="534" customFormat="1" x14ac:dyDescent="0.3">
      <c r="A10" s="59"/>
      <c r="C10" s="98"/>
      <c r="D10" s="127"/>
      <c r="E10" s="98"/>
      <c r="F10" s="98"/>
      <c r="G10" s="483"/>
    </row>
    <row r="11" spans="1:7" s="534" customFormat="1" x14ac:dyDescent="0.3">
      <c r="A11" s="59"/>
      <c r="B11" s="127"/>
      <c r="C11" s="98"/>
      <c r="D11" s="127"/>
      <c r="E11" s="98"/>
      <c r="F11" s="98"/>
      <c r="G11" s="483"/>
    </row>
    <row r="12" spans="1:7" s="534" customFormat="1" x14ac:dyDescent="0.3">
      <c r="A12" s="59"/>
      <c r="B12" s="463" t="s">
        <v>5</v>
      </c>
      <c r="D12" s="127"/>
      <c r="E12" s="98"/>
      <c r="F12" s="98"/>
      <c r="G12" s="295"/>
    </row>
    <row r="13" spans="1:7" s="534" customFormat="1" x14ac:dyDescent="0.3">
      <c r="A13" s="59"/>
      <c r="B13" s="562" t="s">
        <v>349</v>
      </c>
      <c r="D13" s="24">
        <v>0</v>
      </c>
      <c r="E13" s="24">
        <v>0</v>
      </c>
      <c r="F13" s="297">
        <f>E13-D13</f>
        <v>0</v>
      </c>
      <c r="G13" s="573"/>
    </row>
    <row r="14" spans="1:7" s="534" customFormat="1" x14ac:dyDescent="0.3">
      <c r="A14" s="59"/>
      <c r="B14" s="562" t="s">
        <v>111</v>
      </c>
      <c r="D14" s="24">
        <v>0</v>
      </c>
      <c r="E14" s="24">
        <v>0</v>
      </c>
      <c r="F14" s="297">
        <f t="shared" ref="F14:F51" si="0">E14-D14</f>
        <v>0</v>
      </c>
      <c r="G14" s="573"/>
    </row>
    <row r="15" spans="1:7" s="534" customFormat="1" x14ac:dyDescent="0.3">
      <c r="A15" s="59"/>
      <c r="B15" s="563" t="s">
        <v>252</v>
      </c>
      <c r="D15" s="461">
        <f>SUM(D13:D14)</f>
        <v>0</v>
      </c>
      <c r="E15" s="461">
        <f>SUM(E13:E14)</f>
        <v>0</v>
      </c>
      <c r="F15" s="386">
        <f t="shared" si="0"/>
        <v>0</v>
      </c>
      <c r="G15" s="573"/>
    </row>
    <row r="16" spans="1:7" s="534" customFormat="1" x14ac:dyDescent="0.3">
      <c r="A16" s="59"/>
      <c r="B16" s="562" t="s">
        <v>350</v>
      </c>
      <c r="D16" s="24">
        <v>0</v>
      </c>
      <c r="E16" s="24">
        <v>0</v>
      </c>
      <c r="F16" s="297">
        <f t="shared" si="0"/>
        <v>0</v>
      </c>
      <c r="G16" s="573"/>
    </row>
    <row r="17" spans="1:9" s="534" customFormat="1" x14ac:dyDescent="0.3">
      <c r="A17" s="849"/>
      <c r="B17" s="562" t="s">
        <v>879</v>
      </c>
      <c r="D17" s="24">
        <v>0</v>
      </c>
      <c r="E17" s="24">
        <v>0</v>
      </c>
      <c r="F17" s="297">
        <f t="shared" ref="F17" si="1">E17-D17</f>
        <v>0</v>
      </c>
      <c r="G17" s="573"/>
    </row>
    <row r="18" spans="1:9" s="534" customFormat="1" x14ac:dyDescent="0.3">
      <c r="A18" s="59"/>
      <c r="B18" s="562" t="s">
        <v>465</v>
      </c>
      <c r="D18" s="24">
        <v>0</v>
      </c>
      <c r="E18" s="24">
        <v>0</v>
      </c>
      <c r="F18" s="297">
        <f t="shared" si="0"/>
        <v>0</v>
      </c>
      <c r="G18" s="573"/>
    </row>
    <row r="19" spans="1:9" s="534" customFormat="1" x14ac:dyDescent="0.3">
      <c r="A19" s="59"/>
      <c r="B19" s="562" t="s">
        <v>375</v>
      </c>
      <c r="D19" s="24">
        <v>0</v>
      </c>
      <c r="E19" s="24">
        <v>0</v>
      </c>
      <c r="F19" s="564">
        <f t="shared" si="0"/>
        <v>0</v>
      </c>
      <c r="G19" s="573"/>
    </row>
    <row r="20" spans="1:9" s="534" customFormat="1" x14ac:dyDescent="0.3">
      <c r="A20" s="59"/>
      <c r="B20" s="563" t="s">
        <v>389</v>
      </c>
      <c r="D20" s="461">
        <f>SUM(D16:E19)</f>
        <v>0</v>
      </c>
      <c r="E20" s="461">
        <f>SUM(E16:F19)</f>
        <v>0</v>
      </c>
      <c r="F20" s="297">
        <f t="shared" si="0"/>
        <v>0</v>
      </c>
      <c r="G20" s="573"/>
    </row>
    <row r="21" spans="1:9" s="534" customFormat="1" x14ac:dyDescent="0.3">
      <c r="A21" s="59"/>
      <c r="B21" s="563" t="s">
        <v>7</v>
      </c>
      <c r="D21" s="461">
        <f>D15+D20</f>
        <v>0</v>
      </c>
      <c r="E21" s="461">
        <f>E15+E20</f>
        <v>0</v>
      </c>
      <c r="F21" s="386">
        <f t="shared" si="0"/>
        <v>0</v>
      </c>
      <c r="G21" s="573"/>
    </row>
    <row r="22" spans="1:9" s="534" customFormat="1" x14ac:dyDescent="0.3">
      <c r="A22" s="59"/>
      <c r="B22" s="3"/>
      <c r="D22" s="24"/>
      <c r="E22" s="24"/>
      <c r="F22" s="297"/>
      <c r="G22" s="573"/>
    </row>
    <row r="23" spans="1:9" s="534" customFormat="1" x14ac:dyDescent="0.3">
      <c r="A23" s="59"/>
      <c r="B23" s="463" t="s">
        <v>269</v>
      </c>
      <c r="D23" s="24"/>
      <c r="E23" s="24"/>
      <c r="F23" s="297"/>
      <c r="G23" s="573"/>
    </row>
    <row r="24" spans="1:9" s="534" customFormat="1" x14ac:dyDescent="0.3">
      <c r="A24" s="849"/>
      <c r="B24" s="462" t="s">
        <v>748</v>
      </c>
      <c r="D24" s="24">
        <v>0</v>
      </c>
      <c r="E24" s="24">
        <v>0</v>
      </c>
      <c r="F24" s="297">
        <f t="shared" ref="F24" si="2">E24-D24</f>
        <v>0</v>
      </c>
      <c r="G24" s="573"/>
    </row>
    <row r="25" spans="1:9" s="534" customFormat="1" x14ac:dyDescent="0.3">
      <c r="A25" s="59"/>
      <c r="B25" s="462" t="s">
        <v>466</v>
      </c>
      <c r="D25" s="24">
        <v>0</v>
      </c>
      <c r="E25" s="24">
        <v>0</v>
      </c>
      <c r="F25" s="297">
        <f t="shared" si="0"/>
        <v>0</v>
      </c>
      <c r="G25" s="573"/>
    </row>
    <row r="26" spans="1:9" s="534" customFormat="1" x14ac:dyDescent="0.3">
      <c r="A26" s="59"/>
      <c r="B26" s="462" t="s">
        <v>468</v>
      </c>
      <c r="D26" s="24">
        <v>0</v>
      </c>
      <c r="E26" s="24">
        <v>0</v>
      </c>
      <c r="F26" s="297">
        <f t="shared" si="0"/>
        <v>0</v>
      </c>
      <c r="G26" s="573"/>
    </row>
    <row r="27" spans="1:9" s="534" customFormat="1" x14ac:dyDescent="0.3">
      <c r="A27" s="849"/>
      <c r="B27" s="462" t="s">
        <v>467</v>
      </c>
      <c r="D27" s="24">
        <v>0</v>
      </c>
      <c r="E27" s="24">
        <v>0</v>
      </c>
      <c r="F27" s="297">
        <f>E27-D27</f>
        <v>0</v>
      </c>
      <c r="G27" s="573"/>
    </row>
    <row r="28" spans="1:9" s="534" customFormat="1" x14ac:dyDescent="0.3">
      <c r="A28" s="59"/>
      <c r="B28" s="462" t="s">
        <v>749</v>
      </c>
      <c r="D28" s="24">
        <v>0</v>
      </c>
      <c r="E28" s="24">
        <v>0</v>
      </c>
      <c r="F28" s="297">
        <f>E28-D28</f>
        <v>0</v>
      </c>
      <c r="G28" s="573"/>
    </row>
    <row r="29" spans="1:9" s="534" customFormat="1" x14ac:dyDescent="0.3">
      <c r="A29" s="59"/>
      <c r="B29" s="463" t="s">
        <v>57</v>
      </c>
      <c r="D29" s="461">
        <f>SUM(D24:D28)</f>
        <v>0</v>
      </c>
      <c r="E29" s="461">
        <f>SUM(E24:E28)</f>
        <v>0</v>
      </c>
      <c r="F29" s="386">
        <f t="shared" si="0"/>
        <v>0</v>
      </c>
      <c r="G29" s="573"/>
      <c r="I29" s="537"/>
    </row>
    <row r="30" spans="1:9" s="534" customFormat="1" x14ac:dyDescent="0.3">
      <c r="A30" s="59"/>
      <c r="B30" s="463"/>
      <c r="D30" s="24"/>
      <c r="E30" s="24"/>
      <c r="F30" s="297"/>
      <c r="G30" s="573"/>
    </row>
    <row r="31" spans="1:9" s="534" customFormat="1" x14ac:dyDescent="0.3">
      <c r="A31" s="59"/>
      <c r="B31" s="463" t="s">
        <v>351</v>
      </c>
      <c r="D31" s="24"/>
      <c r="E31" s="24"/>
      <c r="F31" s="297"/>
      <c r="G31" s="573"/>
    </row>
    <row r="32" spans="1:9" s="534" customFormat="1" x14ac:dyDescent="0.3">
      <c r="A32" s="59"/>
      <c r="B32" s="462" t="s">
        <v>25</v>
      </c>
      <c r="D32" s="24">
        <v>0</v>
      </c>
      <c r="E32" s="24">
        <v>0</v>
      </c>
      <c r="F32" s="297">
        <f t="shared" si="0"/>
        <v>0</v>
      </c>
      <c r="G32" s="573"/>
    </row>
    <row r="33" spans="1:7" s="534" customFormat="1" x14ac:dyDescent="0.3">
      <c r="A33" s="59"/>
      <c r="B33" s="462" t="s">
        <v>470</v>
      </c>
      <c r="D33" s="24">
        <v>0</v>
      </c>
      <c r="E33" s="24">
        <v>0</v>
      </c>
      <c r="F33" s="297">
        <f t="shared" si="0"/>
        <v>0</v>
      </c>
      <c r="G33" s="573"/>
    </row>
    <row r="34" spans="1:7" s="534" customFormat="1" x14ac:dyDescent="0.3">
      <c r="A34" s="59"/>
      <c r="B34" s="462" t="s">
        <v>454</v>
      </c>
      <c r="D34" s="24">
        <v>0</v>
      </c>
      <c r="E34" s="24">
        <v>0</v>
      </c>
      <c r="F34" s="297">
        <f t="shared" si="0"/>
        <v>0</v>
      </c>
      <c r="G34" s="573"/>
    </row>
    <row r="35" spans="1:7" s="534" customFormat="1" x14ac:dyDescent="0.3">
      <c r="A35" s="59"/>
      <c r="B35" s="462" t="s">
        <v>167</v>
      </c>
      <c r="D35" s="24">
        <v>0</v>
      </c>
      <c r="E35" s="24">
        <v>0</v>
      </c>
      <c r="F35" s="297">
        <f t="shared" si="0"/>
        <v>0</v>
      </c>
      <c r="G35" s="295"/>
    </row>
    <row r="36" spans="1:7" s="534" customFormat="1" x14ac:dyDescent="0.3">
      <c r="A36" s="59"/>
      <c r="B36" s="462" t="s">
        <v>455</v>
      </c>
      <c r="D36" s="24">
        <v>0</v>
      </c>
      <c r="E36" s="24">
        <v>0</v>
      </c>
      <c r="F36" s="297">
        <f t="shared" si="0"/>
        <v>0</v>
      </c>
      <c r="G36" s="295"/>
    </row>
    <row r="37" spans="1:7" x14ac:dyDescent="0.3">
      <c r="A37" s="501"/>
      <c r="B37" s="462" t="s">
        <v>376</v>
      </c>
      <c r="D37" s="24">
        <v>0</v>
      </c>
      <c r="E37" s="24">
        <v>0</v>
      </c>
      <c r="F37" s="297">
        <f t="shared" si="0"/>
        <v>0</v>
      </c>
      <c r="G37" s="23"/>
    </row>
    <row r="38" spans="1:7" x14ac:dyDescent="0.3">
      <c r="A38" s="501"/>
      <c r="B38" s="462" t="s">
        <v>241</v>
      </c>
      <c r="D38" s="24">
        <v>0</v>
      </c>
      <c r="E38" s="24">
        <v>0</v>
      </c>
      <c r="F38" s="297">
        <f t="shared" si="0"/>
        <v>0</v>
      </c>
      <c r="G38" s="23"/>
    </row>
    <row r="39" spans="1:7" s="856" customFormat="1" x14ac:dyDescent="0.3">
      <c r="A39" s="847"/>
      <c r="B39" s="462" t="s">
        <v>837</v>
      </c>
      <c r="C39" s="3"/>
      <c r="D39" s="24">
        <v>0</v>
      </c>
      <c r="E39" s="24">
        <v>0</v>
      </c>
      <c r="F39" s="297">
        <f t="shared" ref="F39:F40" si="3">E39-D39</f>
        <v>0</v>
      </c>
      <c r="G39" s="23"/>
    </row>
    <row r="40" spans="1:7" s="856" customFormat="1" x14ac:dyDescent="0.3">
      <c r="A40" s="847"/>
      <c r="B40" s="462" t="s">
        <v>838</v>
      </c>
      <c r="C40" s="3"/>
      <c r="D40" s="24">
        <v>0</v>
      </c>
      <c r="E40" s="24">
        <v>0</v>
      </c>
      <c r="F40" s="297">
        <f t="shared" si="3"/>
        <v>0</v>
      </c>
      <c r="G40" s="23"/>
    </row>
    <row r="41" spans="1:7" x14ac:dyDescent="0.3">
      <c r="A41" s="501"/>
      <c r="B41" s="462" t="s">
        <v>563</v>
      </c>
      <c r="D41" s="24">
        <v>0</v>
      </c>
      <c r="E41" s="24">
        <v>0</v>
      </c>
      <c r="F41" s="297">
        <f t="shared" si="0"/>
        <v>0</v>
      </c>
      <c r="G41" s="23"/>
    </row>
    <row r="42" spans="1:7" x14ac:dyDescent="0.3">
      <c r="A42" s="501"/>
      <c r="B42" s="463" t="s">
        <v>6</v>
      </c>
      <c r="D42" s="461">
        <f>SUM(D32:D41)</f>
        <v>0</v>
      </c>
      <c r="E42" s="461">
        <f>SUM(E32:E41)</f>
        <v>0</v>
      </c>
      <c r="F42" s="386">
        <f t="shared" si="0"/>
        <v>0</v>
      </c>
      <c r="G42" s="23"/>
    </row>
    <row r="43" spans="1:7" x14ac:dyDescent="0.3">
      <c r="A43" s="501"/>
      <c r="B43" s="462"/>
      <c r="D43" s="24"/>
      <c r="E43" s="24"/>
      <c r="F43" s="297"/>
      <c r="G43" s="23"/>
    </row>
    <row r="44" spans="1:7" x14ac:dyDescent="0.3">
      <c r="A44" s="501"/>
      <c r="B44" s="463" t="s">
        <v>568</v>
      </c>
      <c r="D44" s="461">
        <f>D21+D29+D42</f>
        <v>0</v>
      </c>
      <c r="E44" s="461">
        <f>E21+E29+E42</f>
        <v>0</v>
      </c>
      <c r="F44" s="386">
        <f t="shared" si="0"/>
        <v>0</v>
      </c>
      <c r="G44" s="23"/>
    </row>
    <row r="45" spans="1:7" x14ac:dyDescent="0.3">
      <c r="A45" s="501"/>
      <c r="B45" s="463"/>
      <c r="D45" s="24"/>
      <c r="E45" s="24"/>
      <c r="F45" s="297"/>
      <c r="G45" s="23"/>
    </row>
    <row r="46" spans="1:7" x14ac:dyDescent="0.3">
      <c r="A46" s="501"/>
      <c r="B46" s="463" t="s">
        <v>360</v>
      </c>
      <c r="D46" s="24"/>
      <c r="E46" s="24"/>
      <c r="F46" s="297"/>
      <c r="G46" s="23"/>
    </row>
    <row r="47" spans="1:7" x14ac:dyDescent="0.3">
      <c r="A47" s="501"/>
      <c r="B47" s="462" t="s">
        <v>564</v>
      </c>
      <c r="D47" s="24">
        <v>0</v>
      </c>
      <c r="E47" s="24">
        <v>0</v>
      </c>
      <c r="F47" s="297">
        <f t="shared" si="0"/>
        <v>0</v>
      </c>
      <c r="G47" s="23"/>
    </row>
    <row r="48" spans="1:7" x14ac:dyDescent="0.3">
      <c r="A48" s="501"/>
      <c r="B48" s="462" t="s">
        <v>565</v>
      </c>
      <c r="D48" s="24">
        <v>0</v>
      </c>
      <c r="E48" s="24">
        <v>0</v>
      </c>
      <c r="F48" s="297">
        <f t="shared" si="0"/>
        <v>0</v>
      </c>
      <c r="G48" s="23"/>
    </row>
    <row r="49" spans="1:9" x14ac:dyDescent="0.3">
      <c r="A49" s="501"/>
      <c r="B49" s="462" t="s">
        <v>566</v>
      </c>
      <c r="D49" s="24">
        <v>0</v>
      </c>
      <c r="E49" s="24">
        <v>0</v>
      </c>
      <c r="F49" s="297">
        <f t="shared" si="0"/>
        <v>0</v>
      </c>
      <c r="G49" s="23"/>
    </row>
    <row r="50" spans="1:9" x14ac:dyDescent="0.3">
      <c r="A50" s="501"/>
      <c r="B50" s="462" t="s">
        <v>567</v>
      </c>
      <c r="D50" s="24">
        <v>0</v>
      </c>
      <c r="E50" s="24">
        <v>0</v>
      </c>
      <c r="F50" s="297">
        <f t="shared" si="0"/>
        <v>0</v>
      </c>
      <c r="G50" s="23"/>
    </row>
    <row r="51" spans="1:9" x14ac:dyDescent="0.3">
      <c r="A51" s="501"/>
      <c r="B51" s="463" t="s">
        <v>568</v>
      </c>
      <c r="D51" s="461">
        <f>SUM(D47:D50)</f>
        <v>0</v>
      </c>
      <c r="E51" s="461">
        <f>SUM(E47:E50)</f>
        <v>0</v>
      </c>
      <c r="F51" s="386">
        <f t="shared" si="0"/>
        <v>0</v>
      </c>
      <c r="G51" s="23"/>
    </row>
    <row r="52" spans="1:9" x14ac:dyDescent="0.3">
      <c r="A52" s="501"/>
      <c r="D52" s="25"/>
      <c r="E52" s="172"/>
      <c r="F52" s="172"/>
      <c r="G52" s="23"/>
    </row>
    <row r="53" spans="1:9" s="15" customFormat="1" x14ac:dyDescent="0.3">
      <c r="A53" s="501"/>
      <c r="D53" s="3"/>
      <c r="E53" s="3"/>
      <c r="F53" s="3"/>
      <c r="H53" s="516"/>
      <c r="I53" s="516"/>
    </row>
    <row r="54" spans="1:9" s="15" customFormat="1" x14ac:dyDescent="0.3">
      <c r="A54" s="823" t="s">
        <v>1018</v>
      </c>
      <c r="B54" s="236" t="s">
        <v>713</v>
      </c>
      <c r="C54" s="3"/>
      <c r="D54" s="4"/>
      <c r="E54" s="3"/>
      <c r="F54" s="3"/>
      <c r="H54" s="516"/>
      <c r="I54" s="516"/>
    </row>
    <row r="55" spans="1:9" s="15" customFormat="1" x14ac:dyDescent="0.3">
      <c r="A55" s="543"/>
      <c r="B55" s="236"/>
      <c r="C55" s="3"/>
      <c r="D55" s="4"/>
      <c r="E55" s="3"/>
      <c r="F55" s="3"/>
      <c r="H55" s="516"/>
      <c r="I55" s="516"/>
    </row>
    <row r="56" spans="1:9" s="15" customFormat="1" x14ac:dyDescent="0.3">
      <c r="A56" s="543"/>
      <c r="B56" s="543"/>
      <c r="C56" s="3"/>
      <c r="D56" s="4"/>
      <c r="E56" s="3"/>
      <c r="F56" s="3"/>
      <c r="H56" s="547"/>
      <c r="I56" s="547"/>
    </row>
    <row r="57" spans="1:9" s="15" customFormat="1" x14ac:dyDescent="0.3">
      <c r="A57" s="937" t="s">
        <v>659</v>
      </c>
      <c r="B57" s="571" t="s">
        <v>658</v>
      </c>
      <c r="C57" s="566" t="s">
        <v>660</v>
      </c>
      <c r="D57" s="566"/>
      <c r="E57" s="25"/>
      <c r="F57" s="25"/>
      <c r="G57" s="13"/>
      <c r="H57" s="547"/>
      <c r="I57" s="547"/>
    </row>
    <row r="58" spans="1:9" s="15" customFormat="1" x14ac:dyDescent="0.3">
      <c r="A58" s="938"/>
      <c r="B58" s="567"/>
      <c r="C58" s="568"/>
      <c r="D58" s="569"/>
      <c r="E58" s="41"/>
      <c r="F58" s="41"/>
      <c r="G58" s="570"/>
      <c r="H58" s="547"/>
      <c r="I58" s="547"/>
    </row>
    <row r="59" spans="1:9" s="15" customFormat="1" x14ac:dyDescent="0.3">
      <c r="A59" s="59">
        <v>1</v>
      </c>
      <c r="B59" s="78" t="s">
        <v>349</v>
      </c>
      <c r="C59" s="940" t="s">
        <v>661</v>
      </c>
      <c r="D59" s="940"/>
      <c r="E59" s="940"/>
      <c r="F59" s="940"/>
      <c r="G59" s="940"/>
      <c r="H59" s="547"/>
      <c r="I59" s="547"/>
    </row>
    <row r="60" spans="1:9" s="15" customFormat="1" x14ac:dyDescent="0.3">
      <c r="A60" s="59">
        <v>2</v>
      </c>
      <c r="B60" s="78" t="s">
        <v>662</v>
      </c>
      <c r="C60" s="936" t="s">
        <v>661</v>
      </c>
      <c r="D60" s="936"/>
      <c r="E60" s="936"/>
      <c r="F60" s="936"/>
      <c r="G60" s="936"/>
      <c r="H60" s="547"/>
      <c r="I60" s="547"/>
    </row>
    <row r="61" spans="1:9" x14ac:dyDescent="0.3">
      <c r="A61" s="59">
        <v>3</v>
      </c>
      <c r="B61" s="78" t="s">
        <v>662</v>
      </c>
      <c r="C61" s="936" t="s">
        <v>661</v>
      </c>
      <c r="D61" s="936"/>
      <c r="E61" s="936"/>
      <c r="F61" s="936"/>
      <c r="G61" s="936"/>
    </row>
    <row r="62" spans="1:9" s="547" customFormat="1" ht="16.5" customHeight="1" x14ac:dyDescent="0.25">
      <c r="A62" s="920" t="s">
        <v>416</v>
      </c>
      <c r="B62" s="920"/>
      <c r="C62" s="920"/>
      <c r="D62" s="920"/>
      <c r="E62" s="920"/>
      <c r="F62" s="920"/>
      <c r="G62" s="920"/>
    </row>
    <row r="63" spans="1:9" s="547" customFormat="1" x14ac:dyDescent="0.3">
      <c r="A63" s="3"/>
      <c r="B63" s="3"/>
      <c r="C63" s="3"/>
      <c r="D63" s="3"/>
      <c r="E63" s="3"/>
      <c r="F63" s="3"/>
      <c r="G63" s="15"/>
    </row>
    <row r="64" spans="1:9" s="547" customFormat="1" ht="14.25" x14ac:dyDescent="0.2"/>
    <row r="65" spans="1:9" s="547" customFormat="1" ht="14.25" x14ac:dyDescent="0.2"/>
    <row r="66" spans="1:9" s="547" customFormat="1" ht="14.25" x14ac:dyDescent="0.2"/>
    <row r="67" spans="1:9" s="547" customFormat="1" ht="15" x14ac:dyDescent="0.25">
      <c r="I67" s="565"/>
    </row>
    <row r="68" spans="1:9" s="547" customFormat="1" ht="14.25" x14ac:dyDescent="0.2"/>
    <row r="69" spans="1:9" s="547" customFormat="1" ht="14.25" x14ac:dyDescent="0.2"/>
    <row r="70" spans="1:9" s="547" customFormat="1" ht="14.25" x14ac:dyDescent="0.2"/>
    <row r="71" spans="1:9" s="547" customFormat="1" ht="14.25" x14ac:dyDescent="0.2"/>
    <row r="72" spans="1:9" s="547" customFormat="1" ht="14.25" x14ac:dyDescent="0.2"/>
    <row r="73" spans="1:9" s="547" customFormat="1" ht="14.25" x14ac:dyDescent="0.2"/>
    <row r="74" spans="1:9" s="547" customFormat="1" ht="14.25" x14ac:dyDescent="0.2"/>
    <row r="75" spans="1:9" s="547" customFormat="1" x14ac:dyDescent="0.3">
      <c r="A75" s="3"/>
      <c r="B75" s="3"/>
      <c r="C75" s="3"/>
      <c r="D75" s="3"/>
      <c r="E75" s="3"/>
      <c r="F75" s="3"/>
      <c r="G75" s="15"/>
    </row>
    <row r="76" spans="1:9" s="547" customFormat="1" x14ac:dyDescent="0.3">
      <c r="A76" s="3"/>
      <c r="B76" s="3"/>
      <c r="C76" s="3"/>
      <c r="D76" s="3"/>
      <c r="E76" s="3"/>
      <c r="F76" s="3"/>
      <c r="G76" s="15"/>
    </row>
    <row r="77" spans="1:9" s="547" customFormat="1" x14ac:dyDescent="0.3">
      <c r="A77" s="3"/>
      <c r="B77" s="3"/>
      <c r="C77" s="3"/>
      <c r="D77" s="3"/>
      <c r="E77" s="3"/>
      <c r="F77" s="3"/>
      <c r="G77" s="15"/>
    </row>
    <row r="78" spans="1:9" s="547" customFormat="1" x14ac:dyDescent="0.3">
      <c r="A78" s="3"/>
      <c r="B78" s="3"/>
      <c r="C78" s="3"/>
      <c r="D78" s="3"/>
      <c r="E78" s="3"/>
      <c r="F78" s="3"/>
      <c r="G78" s="15"/>
    </row>
    <row r="79" spans="1:9" s="547" customFormat="1" x14ac:dyDescent="0.3">
      <c r="A79" s="3"/>
      <c r="B79" s="3"/>
      <c r="C79" s="3"/>
      <c r="D79" s="3"/>
      <c r="E79" s="3"/>
      <c r="F79" s="3"/>
      <c r="G79" s="15"/>
    </row>
    <row r="80" spans="1:9" s="547" customFormat="1" x14ac:dyDescent="0.3">
      <c r="A80" s="3"/>
      <c r="B80" s="3"/>
      <c r="C80" s="3"/>
      <c r="D80" s="3"/>
      <c r="E80" s="3"/>
      <c r="F80" s="3"/>
      <c r="G80" s="15"/>
    </row>
    <row r="81" spans="1:7" s="547" customFormat="1" x14ac:dyDescent="0.3">
      <c r="A81" s="3"/>
      <c r="B81" s="3"/>
      <c r="C81" s="3"/>
      <c r="D81" s="3"/>
      <c r="E81" s="3"/>
      <c r="F81" s="3"/>
      <c r="G81" s="15"/>
    </row>
    <row r="82" spans="1:7" s="547" customFormat="1" x14ac:dyDescent="0.3">
      <c r="A82" s="3"/>
      <c r="B82" s="3"/>
      <c r="C82" s="3"/>
      <c r="D82" s="3"/>
      <c r="E82" s="3"/>
      <c r="F82" s="3"/>
      <c r="G82" s="15"/>
    </row>
    <row r="83" spans="1:7" s="547" customFormat="1" x14ac:dyDescent="0.3">
      <c r="A83" s="3"/>
      <c r="B83" s="3"/>
      <c r="C83" s="3"/>
      <c r="D83" s="3"/>
      <c r="E83" s="3"/>
      <c r="F83" s="3"/>
      <c r="G83" s="15"/>
    </row>
    <row r="84" spans="1:7" s="547" customFormat="1" x14ac:dyDescent="0.3">
      <c r="A84" s="3"/>
      <c r="B84" s="3"/>
      <c r="C84" s="3"/>
      <c r="D84" s="3"/>
      <c r="E84" s="3"/>
      <c r="F84" s="3"/>
      <c r="G84" s="15"/>
    </row>
    <row r="85" spans="1:7" s="547" customFormat="1" x14ac:dyDescent="0.3">
      <c r="A85" s="3"/>
      <c r="B85" s="3"/>
      <c r="C85" s="3"/>
      <c r="D85" s="3"/>
      <c r="E85" s="3"/>
      <c r="F85" s="3"/>
      <c r="G85" s="15"/>
    </row>
    <row r="86" spans="1:7" s="547" customFormat="1" x14ac:dyDescent="0.3">
      <c r="A86" s="3"/>
      <c r="B86" s="3"/>
      <c r="C86" s="3"/>
      <c r="D86" s="3"/>
      <c r="E86" s="3"/>
      <c r="F86" s="3"/>
      <c r="G86" s="15"/>
    </row>
    <row r="87" spans="1:7" s="547" customFormat="1" x14ac:dyDescent="0.3">
      <c r="A87" s="3"/>
      <c r="B87" s="3"/>
      <c r="C87" s="3"/>
      <c r="D87" s="3"/>
      <c r="E87" s="3"/>
      <c r="F87" s="3"/>
      <c r="G87" s="15"/>
    </row>
    <row r="88" spans="1:7" s="547" customFormat="1" x14ac:dyDescent="0.3">
      <c r="A88" s="3"/>
      <c r="B88" s="3"/>
      <c r="C88" s="3"/>
      <c r="D88" s="3"/>
      <c r="E88" s="3"/>
      <c r="F88" s="3"/>
      <c r="G88" s="15"/>
    </row>
    <row r="89" spans="1:7" s="547" customFormat="1" x14ac:dyDescent="0.3">
      <c r="A89" s="3"/>
      <c r="B89" s="3"/>
      <c r="C89" s="3"/>
      <c r="D89" s="3"/>
      <c r="E89" s="3"/>
      <c r="F89" s="3"/>
      <c r="G89" s="15"/>
    </row>
    <row r="90" spans="1:7" s="547" customFormat="1" x14ac:dyDescent="0.3">
      <c r="A90" s="3"/>
      <c r="B90" s="3"/>
      <c r="C90" s="3"/>
      <c r="D90" s="3"/>
      <c r="E90" s="3"/>
      <c r="F90" s="3"/>
      <c r="G90" s="15"/>
    </row>
    <row r="91" spans="1:7" s="547" customFormat="1" x14ac:dyDescent="0.3">
      <c r="A91" s="3"/>
      <c r="B91" s="3"/>
      <c r="C91" s="3"/>
      <c r="D91" s="3"/>
      <c r="E91" s="3"/>
      <c r="F91" s="3"/>
      <c r="G91" s="15"/>
    </row>
    <row r="92" spans="1:7" s="547" customFormat="1" x14ac:dyDescent="0.3">
      <c r="A92" s="3"/>
      <c r="B92" s="3"/>
      <c r="C92" s="3"/>
      <c r="D92" s="3"/>
      <c r="E92" s="3"/>
      <c r="F92" s="3"/>
      <c r="G92" s="15"/>
    </row>
    <row r="93" spans="1:7" s="547" customFormat="1" x14ac:dyDescent="0.3">
      <c r="A93" s="3"/>
      <c r="B93" s="3"/>
      <c r="C93" s="3"/>
      <c r="D93" s="3"/>
      <c r="E93" s="3"/>
      <c r="F93" s="3"/>
      <c r="G93" s="15"/>
    </row>
    <row r="94" spans="1:7" s="547" customFormat="1" x14ac:dyDescent="0.3">
      <c r="A94" s="3"/>
      <c r="B94" s="3"/>
      <c r="C94" s="3"/>
      <c r="D94" s="3"/>
      <c r="E94" s="3"/>
      <c r="F94" s="3"/>
      <c r="G94" s="15"/>
    </row>
    <row r="95" spans="1:7" s="547" customFormat="1" x14ac:dyDescent="0.3">
      <c r="A95" s="3"/>
      <c r="B95" s="3"/>
      <c r="C95" s="3"/>
      <c r="D95" s="3"/>
      <c r="E95" s="3"/>
      <c r="F95" s="3"/>
      <c r="G95" s="15"/>
    </row>
    <row r="96" spans="1:7" s="547" customFormat="1" x14ac:dyDescent="0.3">
      <c r="A96" s="3"/>
      <c r="B96" s="3"/>
      <c r="C96" s="3"/>
      <c r="D96" s="3"/>
      <c r="E96" s="3"/>
      <c r="F96" s="3"/>
      <c r="G96" s="15"/>
    </row>
    <row r="97" spans="1:7" s="547" customFormat="1" x14ac:dyDescent="0.3">
      <c r="A97" s="3"/>
      <c r="B97" s="3"/>
      <c r="C97" s="3"/>
      <c r="D97" s="3"/>
      <c r="E97" s="3"/>
      <c r="F97" s="3"/>
      <c r="G97" s="15"/>
    </row>
    <row r="98" spans="1:7" s="547" customFormat="1" x14ac:dyDescent="0.3">
      <c r="A98" s="3"/>
      <c r="B98" s="3"/>
      <c r="C98" s="3"/>
      <c r="D98" s="3"/>
      <c r="E98" s="3"/>
      <c r="F98" s="3"/>
      <c r="G98" s="15"/>
    </row>
    <row r="99" spans="1:7" s="547" customFormat="1" x14ac:dyDescent="0.3">
      <c r="A99" s="3"/>
      <c r="B99" s="3"/>
      <c r="C99" s="3"/>
      <c r="D99" s="3"/>
      <c r="E99" s="3"/>
      <c r="F99" s="3"/>
      <c r="G99" s="15"/>
    </row>
    <row r="100" spans="1:7" s="547" customFormat="1" x14ac:dyDescent="0.3">
      <c r="A100" s="3"/>
      <c r="B100" s="3"/>
      <c r="C100" s="3"/>
      <c r="D100" s="3"/>
      <c r="E100" s="3"/>
      <c r="F100" s="3"/>
      <c r="G100" s="15"/>
    </row>
    <row r="101" spans="1:7" s="547" customFormat="1" x14ac:dyDescent="0.3">
      <c r="A101" s="3"/>
      <c r="B101" s="3"/>
      <c r="C101" s="3"/>
      <c r="D101" s="3"/>
      <c r="E101" s="3"/>
      <c r="F101" s="3"/>
      <c r="G101" s="15"/>
    </row>
    <row r="102" spans="1:7" s="547" customFormat="1" x14ac:dyDescent="0.3">
      <c r="A102" s="3"/>
      <c r="B102" s="3"/>
      <c r="C102" s="3"/>
      <c r="D102" s="3"/>
      <c r="E102" s="3"/>
      <c r="F102" s="3"/>
      <c r="G102" s="15"/>
    </row>
    <row r="103" spans="1:7" s="547" customFormat="1" x14ac:dyDescent="0.3">
      <c r="A103" s="3"/>
      <c r="B103" s="3"/>
      <c r="C103" s="3"/>
      <c r="D103" s="3"/>
      <c r="E103" s="3"/>
      <c r="F103" s="3"/>
      <c r="G103" s="15"/>
    </row>
    <row r="104" spans="1:7" s="547" customFormat="1" x14ac:dyDescent="0.3">
      <c r="A104" s="3"/>
      <c r="B104" s="3"/>
      <c r="C104" s="3"/>
      <c r="D104" s="3"/>
      <c r="E104" s="3"/>
      <c r="F104" s="3"/>
      <c r="G104" s="15"/>
    </row>
    <row r="105" spans="1:7" s="547" customFormat="1" x14ac:dyDescent="0.3">
      <c r="A105" s="3"/>
      <c r="B105" s="3"/>
      <c r="C105" s="3"/>
      <c r="D105" s="3"/>
      <c r="E105" s="3"/>
      <c r="F105" s="3"/>
      <c r="G105" s="15"/>
    </row>
    <row r="106" spans="1:7" s="547" customFormat="1" x14ac:dyDescent="0.3">
      <c r="A106" s="3"/>
      <c r="B106" s="3"/>
      <c r="C106" s="3"/>
      <c r="D106" s="3"/>
      <c r="E106" s="3"/>
      <c r="F106" s="3"/>
      <c r="G106" s="15"/>
    </row>
    <row r="107" spans="1:7" s="547" customFormat="1" x14ac:dyDescent="0.3">
      <c r="A107" s="3"/>
      <c r="B107" s="3"/>
      <c r="C107" s="3"/>
      <c r="D107" s="3"/>
      <c r="E107" s="3"/>
      <c r="F107" s="3"/>
      <c r="G107" s="15"/>
    </row>
    <row r="108" spans="1:7" s="547" customFormat="1" x14ac:dyDescent="0.3">
      <c r="A108" s="3"/>
      <c r="B108" s="3"/>
      <c r="C108" s="3"/>
      <c r="D108" s="3"/>
      <c r="E108" s="3"/>
      <c r="F108" s="3"/>
      <c r="G108" s="15"/>
    </row>
    <row r="109" spans="1:7" s="547" customFormat="1" x14ac:dyDescent="0.3">
      <c r="A109" s="3"/>
      <c r="B109" s="3"/>
      <c r="C109" s="3"/>
      <c r="D109" s="3"/>
      <c r="E109" s="3"/>
      <c r="F109" s="3"/>
      <c r="G109" s="15"/>
    </row>
    <row r="110" spans="1:7" s="547" customFormat="1" x14ac:dyDescent="0.3">
      <c r="A110" s="3"/>
      <c r="B110" s="3"/>
      <c r="C110" s="3"/>
      <c r="D110" s="3"/>
      <c r="E110" s="3"/>
      <c r="F110" s="3"/>
      <c r="G110" s="15"/>
    </row>
    <row r="111" spans="1:7" s="547" customFormat="1" x14ac:dyDescent="0.3">
      <c r="A111" s="3"/>
      <c r="B111" s="3"/>
      <c r="C111" s="3"/>
      <c r="D111" s="3"/>
      <c r="E111" s="3"/>
      <c r="F111" s="3"/>
      <c r="G111" s="15"/>
    </row>
    <row r="112" spans="1:7" s="547" customFormat="1" x14ac:dyDescent="0.3">
      <c r="A112" s="3"/>
      <c r="B112" s="3"/>
      <c r="C112" s="3"/>
      <c r="D112" s="3"/>
      <c r="E112" s="3"/>
      <c r="F112" s="3"/>
      <c r="G112" s="15"/>
    </row>
    <row r="113" spans="1:7" s="547" customFormat="1" x14ac:dyDescent="0.3">
      <c r="A113" s="3"/>
      <c r="B113" s="3"/>
      <c r="C113" s="3"/>
      <c r="D113" s="3"/>
      <c r="E113" s="3"/>
      <c r="F113" s="3"/>
      <c r="G113" s="15"/>
    </row>
    <row r="114" spans="1:7" s="547" customFormat="1" x14ac:dyDescent="0.3">
      <c r="A114" s="3"/>
      <c r="B114" s="3"/>
      <c r="C114" s="3"/>
      <c r="D114" s="3"/>
      <c r="E114" s="3"/>
      <c r="F114" s="3"/>
      <c r="G114" s="15"/>
    </row>
    <row r="115" spans="1:7" s="547" customFormat="1" x14ac:dyDescent="0.3">
      <c r="A115" s="3"/>
      <c r="B115" s="3"/>
      <c r="C115" s="3"/>
      <c r="D115" s="3"/>
      <c r="E115" s="3"/>
      <c r="F115" s="3"/>
      <c r="G115" s="15"/>
    </row>
    <row r="116" spans="1:7" s="547" customFormat="1" x14ac:dyDescent="0.3">
      <c r="A116" s="3"/>
      <c r="B116" s="3"/>
      <c r="C116" s="3"/>
      <c r="D116" s="3"/>
      <c r="E116" s="3"/>
      <c r="F116" s="3"/>
      <c r="G116" s="15"/>
    </row>
  </sheetData>
  <mergeCells count="7">
    <mergeCell ref="C1:G1"/>
    <mergeCell ref="C2:G2"/>
    <mergeCell ref="A62:G62"/>
    <mergeCell ref="A57:A58"/>
    <mergeCell ref="C59:G59"/>
    <mergeCell ref="C60:G60"/>
    <mergeCell ref="C61:G61"/>
  </mergeCells>
  <pageMargins left="0.70866141732283472" right="0.70866141732283472" top="0.74803149606299213" bottom="0.74803149606299213" header="0.31496062992125984" footer="0.31496062992125984"/>
  <pageSetup paperSize="9" scale="74"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R845"/>
  <sheetViews>
    <sheetView tabSelected="1" view="pageBreakPreview" topLeftCell="A232" zoomScaleNormal="100" zoomScaleSheetLayoutView="100" workbookViewId="0">
      <selection activeCell="O33" sqref="O33"/>
    </sheetView>
  </sheetViews>
  <sheetFormatPr defaultColWidth="9" defaultRowHeight="16.5" x14ac:dyDescent="0.3"/>
  <cols>
    <col min="1" max="1" width="10.125" style="1" customWidth="1"/>
    <col min="2" max="2" width="6.875" style="1" customWidth="1"/>
    <col min="3" max="3" width="7" style="649" customWidth="1"/>
    <col min="4" max="4" width="61" style="1" customWidth="1"/>
    <col min="5" max="5" width="3" style="1" customWidth="1"/>
    <col min="6" max="6" width="2" style="1" customWidth="1"/>
    <col min="7" max="7" width="11.625" style="1" customWidth="1"/>
    <col min="8" max="8" width="1.25" style="14" customWidth="1"/>
    <col min="9" max="9" width="11.625" style="1" customWidth="1"/>
    <col min="10" max="10" width="10.5" style="1" bestFit="1" customWidth="1"/>
    <col min="11" max="11" width="3.75" style="1" customWidth="1"/>
    <col min="12" max="12" width="36.5" style="1" customWidth="1"/>
    <col min="13" max="13" width="7.5" style="1" customWidth="1"/>
    <col min="14" max="14" width="9" style="14"/>
    <col min="15" max="15" width="3.125" style="14" customWidth="1"/>
    <col min="16" max="16384" width="9" style="1"/>
  </cols>
  <sheetData>
    <row r="1" spans="1:15" ht="18" x14ac:dyDescent="0.3">
      <c r="A1" s="96" t="str">
        <f>+'Merge Details_Printing instr'!A11</f>
        <v>Model Council</v>
      </c>
      <c r="D1" s="435" t="s">
        <v>315</v>
      </c>
    </row>
    <row r="2" spans="1:15" s="51" customFormat="1" ht="18" x14ac:dyDescent="0.3">
      <c r="A2" s="179" t="str">
        <f>+'Merge Details_Printing instr'!A12</f>
        <v>2014/2015 Financial Report</v>
      </c>
      <c r="B2" s="52"/>
      <c r="C2" s="650"/>
      <c r="D2" s="434" t="str">
        <f>'Merge Details_Printing instr'!$A$14</f>
        <v>For the Year Ended 30 June 2015</v>
      </c>
      <c r="E2" s="52"/>
      <c r="F2" s="52"/>
      <c r="G2" s="38"/>
      <c r="H2" s="38"/>
      <c r="I2" s="38"/>
      <c r="N2" s="53"/>
      <c r="O2" s="53"/>
    </row>
    <row r="3" spans="1:15" s="51" customFormat="1" ht="12.75" x14ac:dyDescent="0.25">
      <c r="A3" s="264"/>
      <c r="B3" s="441"/>
      <c r="C3" s="651"/>
      <c r="D3" s="53"/>
      <c r="E3" s="53"/>
      <c r="F3" s="53"/>
      <c r="G3" s="40"/>
      <c r="H3" s="40"/>
      <c r="I3" s="40"/>
      <c r="N3" s="53"/>
      <c r="O3" s="53"/>
    </row>
    <row r="4" spans="1:15" s="3" customFormat="1" x14ac:dyDescent="0.3">
      <c r="A4" s="18"/>
      <c r="B4" s="18"/>
      <c r="C4" s="652"/>
      <c r="D4" s="25"/>
      <c r="E4" s="25"/>
      <c r="F4" s="25"/>
      <c r="G4" s="91">
        <f>+'Merge Details_Printing instr'!$A$17</f>
        <v>2015</v>
      </c>
      <c r="H4" s="48"/>
      <c r="I4" s="91">
        <f>+'Merge Details_Printing instr'!$A$18</f>
        <v>2014</v>
      </c>
      <c r="N4" s="25"/>
      <c r="O4" s="25"/>
    </row>
    <row r="5" spans="1:15" s="3" customFormat="1" x14ac:dyDescent="0.3">
      <c r="A5" s="18"/>
      <c r="B5" s="18"/>
      <c r="C5" s="55"/>
      <c r="G5" s="91" t="str">
        <f>+'Merge Details_Printing instr'!$A$21</f>
        <v>$'000</v>
      </c>
      <c r="H5" s="190"/>
      <c r="I5" s="48" t="str">
        <f>+'Merge Details_Printing instr'!$A$21</f>
        <v>$'000</v>
      </c>
      <c r="N5" s="25"/>
      <c r="O5" s="25"/>
    </row>
    <row r="6" spans="1:15" s="3" customFormat="1" x14ac:dyDescent="0.3">
      <c r="A6" s="135"/>
      <c r="B6" s="837" t="s">
        <v>1059</v>
      </c>
      <c r="C6" s="55" t="s">
        <v>47</v>
      </c>
      <c r="D6" s="440" t="s">
        <v>377</v>
      </c>
      <c r="G6" s="155"/>
      <c r="I6" s="155"/>
      <c r="N6" s="25"/>
      <c r="O6" s="25"/>
    </row>
    <row r="7" spans="1:15" s="3" customFormat="1" x14ac:dyDescent="0.3">
      <c r="A7" s="135"/>
      <c r="B7" s="135"/>
      <c r="C7" s="55"/>
      <c r="D7" s="599"/>
      <c r="G7" s="155"/>
      <c r="I7" s="155"/>
      <c r="N7" s="25"/>
      <c r="O7" s="25"/>
    </row>
    <row r="8" spans="1:15" s="3" customFormat="1" ht="49.5" x14ac:dyDescent="0.3">
      <c r="A8" s="431"/>
      <c r="B8" s="135"/>
      <c r="C8" s="56"/>
      <c r="D8" s="783" t="s">
        <v>756</v>
      </c>
      <c r="E8" s="429"/>
      <c r="F8" s="429"/>
      <c r="G8" s="170"/>
      <c r="H8" s="172"/>
      <c r="I8" s="170"/>
      <c r="N8" s="25"/>
      <c r="O8" s="25"/>
    </row>
    <row r="9" spans="1:15" s="3" customFormat="1" x14ac:dyDescent="0.3">
      <c r="A9" s="135"/>
      <c r="B9" s="135"/>
      <c r="C9" s="56"/>
      <c r="G9" s="170"/>
      <c r="H9" s="172"/>
      <c r="I9" s="170"/>
      <c r="N9" s="25"/>
      <c r="O9" s="25"/>
    </row>
    <row r="10" spans="1:15" s="3" customFormat="1" ht="49.5" x14ac:dyDescent="0.3">
      <c r="A10" s="135"/>
      <c r="B10" s="135"/>
      <c r="C10" s="56"/>
      <c r="D10" s="783" t="s">
        <v>757</v>
      </c>
      <c r="E10" s="429"/>
      <c r="F10" s="429"/>
      <c r="G10" s="170"/>
      <c r="H10" s="172"/>
      <c r="I10" s="170"/>
      <c r="N10" s="25"/>
      <c r="O10" s="25"/>
    </row>
    <row r="11" spans="1:15" s="3" customFormat="1" x14ac:dyDescent="0.3">
      <c r="A11" s="135"/>
      <c r="B11" s="135"/>
      <c r="C11" s="56"/>
      <c r="G11" s="170"/>
      <c r="H11" s="172"/>
      <c r="I11" s="170"/>
      <c r="N11" s="25"/>
      <c r="O11" s="25"/>
    </row>
    <row r="12" spans="1:15" s="3" customFormat="1" x14ac:dyDescent="0.3">
      <c r="A12" s="135"/>
      <c r="B12" s="135"/>
      <c r="C12" s="56"/>
      <c r="D12" s="98" t="s">
        <v>591</v>
      </c>
      <c r="G12" s="275">
        <v>0</v>
      </c>
      <c r="H12" s="275"/>
      <c r="I12" s="275">
        <v>0</v>
      </c>
      <c r="N12" s="25"/>
      <c r="O12" s="25"/>
    </row>
    <row r="13" spans="1:15" s="3" customFormat="1" x14ac:dyDescent="0.3">
      <c r="A13" s="135"/>
      <c r="B13" s="135"/>
      <c r="C13" s="56"/>
      <c r="D13" s="3" t="s">
        <v>161</v>
      </c>
      <c r="G13" s="275">
        <v>0</v>
      </c>
      <c r="H13" s="173"/>
      <c r="I13" s="275">
        <v>0</v>
      </c>
      <c r="N13" s="25"/>
      <c r="O13" s="25"/>
    </row>
    <row r="14" spans="1:15" s="3" customFormat="1" x14ac:dyDescent="0.3">
      <c r="A14" s="135"/>
      <c r="B14" s="135"/>
      <c r="C14" s="56"/>
      <c r="D14" s="3" t="s">
        <v>754</v>
      </c>
      <c r="G14" s="275"/>
      <c r="H14" s="173"/>
      <c r="I14" s="275"/>
      <c r="N14" s="25"/>
      <c r="O14" s="25"/>
    </row>
    <row r="15" spans="1:15" s="3" customFormat="1" x14ac:dyDescent="0.3">
      <c r="A15" s="135"/>
      <c r="B15" s="135"/>
      <c r="C15" s="56"/>
      <c r="D15" s="3" t="s">
        <v>592</v>
      </c>
      <c r="G15" s="275">
        <v>0</v>
      </c>
      <c r="H15" s="173"/>
      <c r="I15" s="275">
        <v>0</v>
      </c>
      <c r="N15" s="25"/>
      <c r="O15" s="25"/>
    </row>
    <row r="16" spans="1:15" s="3" customFormat="1" x14ac:dyDescent="0.3">
      <c r="A16" s="135"/>
      <c r="B16" s="135"/>
      <c r="C16" s="56"/>
      <c r="D16" s="3" t="s">
        <v>460</v>
      </c>
      <c r="G16" s="275">
        <v>0</v>
      </c>
      <c r="H16" s="173"/>
      <c r="I16" s="276">
        <v>0</v>
      </c>
      <c r="N16" s="25"/>
      <c r="O16" s="25"/>
    </row>
    <row r="17" spans="1:15" s="3" customFormat="1" x14ac:dyDescent="0.3">
      <c r="A17" s="135"/>
      <c r="B17" s="135"/>
      <c r="C17" s="56"/>
      <c r="D17" s="3" t="s">
        <v>370</v>
      </c>
      <c r="G17" s="275">
        <v>0</v>
      </c>
      <c r="H17" s="173"/>
      <c r="I17" s="275">
        <v>0</v>
      </c>
      <c r="N17" s="25"/>
      <c r="O17" s="25"/>
    </row>
    <row r="18" spans="1:15" s="3" customFormat="1" x14ac:dyDescent="0.3">
      <c r="A18" s="135"/>
      <c r="B18" s="135"/>
      <c r="C18" s="56"/>
      <c r="D18" s="3" t="s">
        <v>880</v>
      </c>
      <c r="G18" s="275">
        <v>0</v>
      </c>
      <c r="H18" s="173"/>
      <c r="I18" s="275">
        <v>0</v>
      </c>
      <c r="N18" s="25"/>
      <c r="O18" s="25"/>
    </row>
    <row r="19" spans="1:15" s="3" customFormat="1" x14ac:dyDescent="0.3">
      <c r="A19" s="135"/>
      <c r="B19" s="135"/>
      <c r="C19" s="56"/>
      <c r="D19" s="3" t="s">
        <v>379</v>
      </c>
      <c r="G19" s="278">
        <v>0</v>
      </c>
      <c r="H19" s="173"/>
      <c r="I19" s="276">
        <v>0</v>
      </c>
      <c r="N19" s="25"/>
      <c r="O19" s="25"/>
    </row>
    <row r="20" spans="1:15" s="3" customFormat="1" x14ac:dyDescent="0.3">
      <c r="A20" s="135"/>
      <c r="B20" s="135"/>
      <c r="C20" s="56"/>
      <c r="D20" s="4" t="s">
        <v>793</v>
      </c>
      <c r="G20" s="353">
        <f>SUM(G12:G19)</f>
        <v>0</v>
      </c>
      <c r="H20" s="173"/>
      <c r="I20" s="353">
        <f>SUM(I12:I19)</f>
        <v>0</v>
      </c>
      <c r="N20" s="25"/>
      <c r="O20" s="25"/>
    </row>
    <row r="21" spans="1:15" s="3" customFormat="1" x14ac:dyDescent="0.3">
      <c r="A21" s="135"/>
      <c r="B21" s="135"/>
      <c r="C21" s="56"/>
      <c r="D21" s="4"/>
      <c r="G21" s="655"/>
      <c r="H21" s="173"/>
      <c r="I21" s="655"/>
      <c r="N21" s="25"/>
      <c r="O21" s="25"/>
    </row>
    <row r="22" spans="1:15" s="3" customFormat="1" ht="49.5" x14ac:dyDescent="0.3">
      <c r="A22" s="135"/>
      <c r="B22" s="135"/>
      <c r="C22" s="56"/>
      <c r="D22" s="783" t="s">
        <v>758</v>
      </c>
      <c r="E22" s="429"/>
      <c r="F22" s="429"/>
      <c r="G22" s="177"/>
      <c r="H22" s="178"/>
      <c r="I22" s="177"/>
      <c r="N22" s="25"/>
      <c r="O22" s="25"/>
    </row>
    <row r="23" spans="1:15" s="3" customFormat="1" x14ac:dyDescent="0.3">
      <c r="A23" s="135"/>
      <c r="B23" s="135"/>
      <c r="C23" s="56"/>
      <c r="D23" s="593"/>
      <c r="E23" s="593"/>
      <c r="F23" s="593"/>
      <c r="G23" s="177"/>
      <c r="H23" s="178"/>
      <c r="I23" s="177"/>
      <c r="N23" s="25"/>
      <c r="O23" s="25"/>
    </row>
    <row r="24" spans="1:15" s="3" customFormat="1" x14ac:dyDescent="0.3">
      <c r="A24" s="135"/>
      <c r="B24" s="837" t="s">
        <v>1019</v>
      </c>
      <c r="C24" s="55" t="s">
        <v>48</v>
      </c>
      <c r="D24" s="4" t="s">
        <v>251</v>
      </c>
      <c r="E24" s="4"/>
      <c r="F24" s="4"/>
      <c r="G24" s="177"/>
      <c r="H24" s="178"/>
      <c r="I24" s="177"/>
      <c r="N24" s="25"/>
      <c r="O24" s="25"/>
    </row>
    <row r="25" spans="1:15" s="3" customFormat="1" x14ac:dyDescent="0.3">
      <c r="A25" s="135"/>
      <c r="B25" s="135"/>
      <c r="C25" s="55"/>
      <c r="D25" s="4"/>
      <c r="E25" s="4"/>
      <c r="F25" s="4"/>
      <c r="G25" s="177"/>
      <c r="H25" s="178"/>
      <c r="I25" s="177"/>
      <c r="N25" s="25"/>
      <c r="O25" s="25"/>
    </row>
    <row r="26" spans="1:15" s="3" customFormat="1" x14ac:dyDescent="0.3">
      <c r="A26" s="135"/>
      <c r="B26" s="135"/>
      <c r="C26" s="56"/>
      <c r="D26" s="3" t="s">
        <v>341</v>
      </c>
      <c r="G26" s="275">
        <v>0</v>
      </c>
      <c r="H26" s="173"/>
      <c r="I26" s="275">
        <v>0</v>
      </c>
      <c r="N26" s="25"/>
      <c r="O26" s="25"/>
    </row>
    <row r="27" spans="1:15" s="3" customFormat="1" x14ac:dyDescent="0.3">
      <c r="A27" s="135"/>
      <c r="B27" s="135"/>
      <c r="C27" s="56"/>
      <c r="D27" s="3" t="s">
        <v>755</v>
      </c>
      <c r="G27" s="275">
        <v>0</v>
      </c>
      <c r="H27" s="173"/>
      <c r="I27" s="275">
        <v>0</v>
      </c>
      <c r="N27" s="25"/>
      <c r="O27" s="25"/>
    </row>
    <row r="28" spans="1:15" s="3" customFormat="1" x14ac:dyDescent="0.3">
      <c r="A28" s="135"/>
      <c r="B28" s="135"/>
      <c r="C28" s="56"/>
      <c r="D28" s="43" t="s">
        <v>348</v>
      </c>
      <c r="G28" s="275">
        <v>0</v>
      </c>
      <c r="H28" s="173"/>
      <c r="I28" s="275">
        <v>0</v>
      </c>
      <c r="N28" s="25"/>
      <c r="O28" s="25"/>
    </row>
    <row r="29" spans="1:15" s="3" customFormat="1" x14ac:dyDescent="0.3">
      <c r="A29" s="135"/>
      <c r="B29" s="135"/>
      <c r="C29" s="56"/>
      <c r="D29" s="3" t="s">
        <v>281</v>
      </c>
      <c r="G29" s="275">
        <v>0</v>
      </c>
      <c r="H29" s="173"/>
      <c r="I29" s="275">
        <v>0</v>
      </c>
      <c r="N29" s="25"/>
      <c r="O29" s="25"/>
    </row>
    <row r="30" spans="1:15" s="3" customFormat="1" x14ac:dyDescent="0.3">
      <c r="A30" s="135"/>
      <c r="B30" s="135"/>
      <c r="C30" s="56"/>
      <c r="D30" s="3" t="s">
        <v>474</v>
      </c>
      <c r="G30" s="275">
        <v>0</v>
      </c>
      <c r="H30" s="173"/>
      <c r="I30" s="275">
        <v>0</v>
      </c>
      <c r="N30" s="25"/>
      <c r="O30" s="25"/>
    </row>
    <row r="31" spans="1:15" s="3" customFormat="1" x14ac:dyDescent="0.3">
      <c r="A31" s="135"/>
      <c r="B31" s="135"/>
      <c r="C31" s="56"/>
      <c r="D31" s="4" t="s">
        <v>794</v>
      </c>
      <c r="G31" s="353">
        <f>SUM(G26:G30)</f>
        <v>0</v>
      </c>
      <c r="H31" s="354"/>
      <c r="I31" s="353">
        <f>SUM(I26:I30)</f>
        <v>0</v>
      </c>
      <c r="N31" s="25"/>
      <c r="O31" s="25"/>
    </row>
    <row r="32" spans="1:15" s="3" customFormat="1" x14ac:dyDescent="0.3">
      <c r="A32" s="135"/>
      <c r="B32" s="135"/>
      <c r="C32" s="56"/>
      <c r="D32" s="4"/>
      <c r="G32" s="655"/>
      <c r="H32" s="354"/>
      <c r="I32" s="655"/>
      <c r="N32" s="25"/>
      <c r="O32" s="25"/>
    </row>
    <row r="33" spans="1:15" s="3" customFormat="1" x14ac:dyDescent="0.3">
      <c r="A33" s="135"/>
      <c r="B33" s="837" t="s">
        <v>1060</v>
      </c>
      <c r="C33" s="55" t="s">
        <v>49</v>
      </c>
      <c r="D33" s="4" t="s">
        <v>378</v>
      </c>
      <c r="G33" s="177"/>
      <c r="H33" s="178"/>
      <c r="I33" s="177"/>
      <c r="N33" s="25"/>
      <c r="O33" s="25"/>
    </row>
    <row r="34" spans="1:15" s="3" customFormat="1" x14ac:dyDescent="0.3">
      <c r="A34" s="135"/>
      <c r="B34" s="135"/>
      <c r="C34" s="55"/>
      <c r="D34" s="4"/>
      <c r="G34" s="177"/>
      <c r="H34" s="178"/>
      <c r="I34" s="177"/>
      <c r="N34" s="25"/>
      <c r="O34" s="25"/>
    </row>
    <row r="35" spans="1:15" s="3" customFormat="1" x14ac:dyDescent="0.3">
      <c r="A35" s="135"/>
      <c r="B35" s="135"/>
      <c r="C35" s="56"/>
      <c r="D35" s="3" t="s">
        <v>594</v>
      </c>
      <c r="G35" s="695">
        <v>0</v>
      </c>
      <c r="H35" s="696"/>
      <c r="I35" s="695">
        <v>0</v>
      </c>
      <c r="N35" s="25"/>
      <c r="O35" s="25"/>
    </row>
    <row r="36" spans="1:15" s="3" customFormat="1" x14ac:dyDescent="0.3">
      <c r="A36" s="135"/>
      <c r="B36" s="837" t="s">
        <v>1020</v>
      </c>
      <c r="C36" s="653"/>
      <c r="D36" s="3" t="s">
        <v>595</v>
      </c>
      <c r="G36" s="695">
        <v>0</v>
      </c>
      <c r="H36" s="696"/>
      <c r="I36" s="695">
        <v>0</v>
      </c>
      <c r="N36" s="25"/>
      <c r="O36" s="25"/>
    </row>
    <row r="37" spans="1:15" s="3" customFormat="1" x14ac:dyDescent="0.3">
      <c r="A37" s="135"/>
      <c r="B37" s="135"/>
      <c r="C37" s="56"/>
      <c r="D37" s="3" t="s">
        <v>596</v>
      </c>
      <c r="G37" s="695">
        <v>0</v>
      </c>
      <c r="H37" s="696"/>
      <c r="I37" s="695">
        <v>0</v>
      </c>
      <c r="N37" s="25"/>
      <c r="O37" s="25"/>
    </row>
    <row r="38" spans="1:15" s="3" customFormat="1" x14ac:dyDescent="0.3">
      <c r="A38" s="135"/>
      <c r="B38" s="135"/>
      <c r="C38" s="56"/>
      <c r="D38" s="3" t="s">
        <v>313</v>
      </c>
      <c r="G38" s="695">
        <v>0</v>
      </c>
      <c r="H38" s="696"/>
      <c r="I38" s="695">
        <v>0</v>
      </c>
      <c r="N38" s="25"/>
      <c r="O38" s="25"/>
    </row>
    <row r="39" spans="1:15" s="3" customFormat="1" x14ac:dyDescent="0.3">
      <c r="A39" s="135"/>
      <c r="B39" s="135"/>
      <c r="C39" s="56"/>
      <c r="D39" s="3" t="s">
        <v>593</v>
      </c>
      <c r="G39" s="695">
        <v>0</v>
      </c>
      <c r="H39" s="696"/>
      <c r="I39" s="695">
        <v>0</v>
      </c>
      <c r="N39" s="25"/>
      <c r="O39" s="25"/>
    </row>
    <row r="40" spans="1:15" s="3" customFormat="1" x14ac:dyDescent="0.3">
      <c r="A40" s="135"/>
      <c r="B40" s="135"/>
      <c r="C40" s="56"/>
      <c r="D40" s="3" t="s">
        <v>597</v>
      </c>
      <c r="G40" s="663">
        <v>0</v>
      </c>
      <c r="H40" s="696"/>
      <c r="I40" s="695">
        <v>0</v>
      </c>
      <c r="N40" s="25"/>
      <c r="O40" s="25"/>
    </row>
    <row r="41" spans="1:15" s="3" customFormat="1" x14ac:dyDescent="0.3">
      <c r="A41" s="135"/>
      <c r="B41" s="135"/>
      <c r="C41" s="56"/>
      <c r="D41" s="3" t="s">
        <v>598</v>
      </c>
      <c r="G41" s="663">
        <v>0</v>
      </c>
      <c r="H41" s="697"/>
      <c r="I41" s="663">
        <v>0</v>
      </c>
      <c r="N41" s="25"/>
      <c r="O41" s="25"/>
    </row>
    <row r="42" spans="1:15" s="3" customFormat="1" x14ac:dyDescent="0.3">
      <c r="A42" s="135"/>
      <c r="B42" s="135"/>
      <c r="C42" s="56"/>
      <c r="D42" s="3" t="s">
        <v>282</v>
      </c>
      <c r="G42" s="663">
        <v>0</v>
      </c>
      <c r="H42" s="697"/>
      <c r="I42" s="663">
        <v>0</v>
      </c>
      <c r="N42" s="25"/>
      <c r="O42" s="25"/>
    </row>
    <row r="43" spans="1:15" s="3" customFormat="1" x14ac:dyDescent="0.3">
      <c r="A43" s="135"/>
      <c r="B43" s="135"/>
      <c r="C43" s="56"/>
      <c r="D43" s="4" t="s">
        <v>795</v>
      </c>
      <c r="G43" s="698">
        <f>SUM(G35:G42)</f>
        <v>0</v>
      </c>
      <c r="H43" s="699"/>
      <c r="I43" s="698">
        <f>SUM(I35:I42)</f>
        <v>0</v>
      </c>
    </row>
    <row r="44" spans="1:15" s="3" customFormat="1" x14ac:dyDescent="0.3">
      <c r="A44" s="135"/>
      <c r="B44" s="135"/>
      <c r="C44" s="56"/>
      <c r="D44" s="4"/>
      <c r="G44" s="21"/>
      <c r="H44" s="21"/>
      <c r="I44" s="21"/>
    </row>
    <row r="45" spans="1:15" s="3" customFormat="1" x14ac:dyDescent="0.3">
      <c r="A45" s="135"/>
      <c r="B45" s="135"/>
      <c r="C45" s="56"/>
      <c r="D45" s="4"/>
      <c r="G45" s="21"/>
      <c r="H45" s="21"/>
      <c r="I45" s="21"/>
    </row>
    <row r="46" spans="1:15" s="3" customFormat="1" x14ac:dyDescent="0.3">
      <c r="A46" s="135"/>
      <c r="B46" s="135"/>
      <c r="C46" s="56"/>
      <c r="D46" s="4"/>
      <c r="G46" s="21"/>
      <c r="H46" s="21"/>
      <c r="I46" s="21"/>
    </row>
    <row r="47" spans="1:15" s="3" customFormat="1" x14ac:dyDescent="0.3">
      <c r="A47" s="135"/>
      <c r="B47" s="135"/>
      <c r="C47" s="56"/>
      <c r="D47" s="4"/>
      <c r="G47" s="21"/>
      <c r="H47" s="21"/>
      <c r="I47" s="21"/>
    </row>
    <row r="48" spans="1:15" s="3" customFormat="1" x14ac:dyDescent="0.3">
      <c r="A48" s="135"/>
      <c r="B48" s="135"/>
      <c r="C48" s="56"/>
      <c r="D48" s="4"/>
      <c r="G48" s="21"/>
      <c r="H48" s="21"/>
      <c r="I48" s="21"/>
    </row>
    <row r="49" spans="1:9" s="3" customFormat="1" x14ac:dyDescent="0.3">
      <c r="A49" s="135"/>
      <c r="B49" s="135"/>
      <c r="C49" s="56"/>
      <c r="D49" s="4"/>
      <c r="G49" s="21"/>
      <c r="H49" s="21"/>
      <c r="I49" s="21"/>
    </row>
    <row r="50" spans="1:9" s="3" customFormat="1" x14ac:dyDescent="0.3">
      <c r="A50" s="135"/>
      <c r="B50" s="135"/>
      <c r="C50" s="56"/>
      <c r="D50" s="4"/>
      <c r="G50" s="21"/>
      <c r="H50" s="21"/>
      <c r="I50" s="21"/>
    </row>
    <row r="51" spans="1:9" s="3" customFormat="1" x14ac:dyDescent="0.3">
      <c r="A51" s="135"/>
      <c r="B51" s="135"/>
      <c r="C51" s="56"/>
      <c r="D51" s="4"/>
      <c r="G51" s="21"/>
      <c r="H51" s="21"/>
      <c r="I51" s="21"/>
    </row>
    <row r="52" spans="1:9" s="3" customFormat="1" x14ac:dyDescent="0.3">
      <c r="A52" s="135"/>
      <c r="B52" s="135"/>
      <c r="C52" s="56"/>
      <c r="D52" s="4"/>
      <c r="G52" s="21"/>
      <c r="H52" s="21"/>
      <c r="I52" s="21"/>
    </row>
    <row r="53" spans="1:9" s="3" customFormat="1" x14ac:dyDescent="0.3">
      <c r="A53" s="135"/>
      <c r="B53" s="135"/>
      <c r="C53" s="56"/>
      <c r="D53" s="4"/>
      <c r="G53" s="21"/>
      <c r="H53" s="21"/>
      <c r="I53" s="21"/>
    </row>
    <row r="54" spans="1:9" s="3" customFormat="1" x14ac:dyDescent="0.3">
      <c r="A54" s="135"/>
      <c r="B54" s="135"/>
      <c r="C54" s="56"/>
      <c r="D54" s="4"/>
      <c r="G54" s="21"/>
      <c r="H54" s="21"/>
      <c r="I54" s="21"/>
    </row>
    <row r="55" spans="1:9" s="3" customFormat="1" x14ac:dyDescent="0.3">
      <c r="A55" s="135"/>
      <c r="B55" s="135"/>
      <c r="C55" s="56"/>
      <c r="D55" s="4"/>
      <c r="G55" s="21"/>
      <c r="H55" s="21"/>
      <c r="I55" s="21"/>
    </row>
    <row r="56" spans="1:9" s="3" customFormat="1" x14ac:dyDescent="0.3">
      <c r="A56" s="135"/>
      <c r="B56" s="135"/>
      <c r="C56" s="56"/>
      <c r="D56" s="4"/>
      <c r="G56" s="21"/>
      <c r="H56" s="21"/>
      <c r="I56" s="21"/>
    </row>
    <row r="57" spans="1:9" s="3" customFormat="1" x14ac:dyDescent="0.3">
      <c r="A57" s="135"/>
      <c r="B57" s="135"/>
      <c r="C57" s="56"/>
      <c r="D57" s="4"/>
      <c r="G57" s="21"/>
      <c r="H57" s="21"/>
      <c r="I57" s="21"/>
    </row>
    <row r="58" spans="1:9" s="3" customFormat="1" x14ac:dyDescent="0.3">
      <c r="A58" s="941" t="s">
        <v>417</v>
      </c>
      <c r="B58" s="941"/>
      <c r="C58" s="941"/>
      <c r="D58" s="941"/>
      <c r="E58" s="941"/>
      <c r="F58" s="941"/>
      <c r="G58" s="941"/>
      <c r="H58" s="941"/>
      <c r="I58" s="941"/>
    </row>
    <row r="59" spans="1:9" s="3" customFormat="1" x14ac:dyDescent="0.3">
      <c r="A59" s="597"/>
      <c r="B59" s="597"/>
      <c r="C59" s="597"/>
      <c r="D59" s="597"/>
      <c r="E59" s="597"/>
      <c r="F59" s="597"/>
      <c r="G59" s="91">
        <f>+'Merge Details_Printing instr'!$A$17</f>
        <v>2015</v>
      </c>
      <c r="H59" s="48"/>
      <c r="I59" s="91">
        <f>+'Merge Details_Printing instr'!$A$18</f>
        <v>2014</v>
      </c>
    </row>
    <row r="60" spans="1:9" s="3" customFormat="1" x14ac:dyDescent="0.3">
      <c r="A60" s="597"/>
      <c r="B60" s="597"/>
      <c r="C60" s="597"/>
      <c r="D60" s="597"/>
      <c r="E60" s="597"/>
      <c r="F60" s="597"/>
      <c r="G60" s="91" t="str">
        <f>+'Merge Details_Printing instr'!$A$21</f>
        <v>$'000</v>
      </c>
      <c r="H60" s="190"/>
      <c r="I60" s="48" t="str">
        <f>+'Merge Details_Printing instr'!$A$21</f>
        <v>$'000</v>
      </c>
    </row>
    <row r="61" spans="1:9" s="3" customFormat="1" x14ac:dyDescent="0.3">
      <c r="A61" s="135"/>
      <c r="B61" s="837" t="s">
        <v>1061</v>
      </c>
      <c r="C61" s="55" t="s">
        <v>716</v>
      </c>
      <c r="D61" s="430" t="s">
        <v>473</v>
      </c>
    </row>
    <row r="62" spans="1:9" s="3" customFormat="1" x14ac:dyDescent="0.3">
      <c r="A62" s="135"/>
      <c r="B62" s="135"/>
      <c r="C62" s="56"/>
      <c r="D62" s="429" t="s">
        <v>166</v>
      </c>
      <c r="G62" s="174"/>
      <c r="H62" s="171"/>
      <c r="I62" s="177"/>
    </row>
    <row r="63" spans="1:9" s="3" customFormat="1" x14ac:dyDescent="0.3">
      <c r="A63" s="135"/>
      <c r="B63" s="135"/>
      <c r="C63" s="55"/>
      <c r="D63" s="430" t="s">
        <v>30</v>
      </c>
      <c r="G63" s="177"/>
      <c r="H63" s="177"/>
      <c r="I63" s="177"/>
    </row>
    <row r="64" spans="1:9" s="3" customFormat="1" x14ac:dyDescent="0.3">
      <c r="A64" s="135"/>
      <c r="B64" s="135"/>
      <c r="C64" s="55"/>
      <c r="D64" s="445" t="s">
        <v>939</v>
      </c>
      <c r="G64" s="700">
        <v>0</v>
      </c>
      <c r="H64" s="663"/>
      <c r="I64" s="700">
        <v>0</v>
      </c>
    </row>
    <row r="65" spans="1:18" s="3" customFormat="1" x14ac:dyDescent="0.3">
      <c r="A65" s="135"/>
      <c r="B65" s="135"/>
      <c r="C65" s="55"/>
      <c r="D65" s="107" t="s">
        <v>31</v>
      </c>
      <c r="G65" s="700">
        <v>0</v>
      </c>
      <c r="H65" s="663"/>
      <c r="I65" s="700">
        <v>0</v>
      </c>
      <c r="N65" s="25"/>
      <c r="O65" s="25"/>
    </row>
    <row r="66" spans="1:18" x14ac:dyDescent="0.3">
      <c r="D66" s="4" t="s">
        <v>364</v>
      </c>
      <c r="G66" s="701">
        <f>SUM(G64:G65)</f>
        <v>0</v>
      </c>
      <c r="H66" s="702"/>
      <c r="I66" s="701">
        <f>SUM(I64:I65)</f>
        <v>0</v>
      </c>
      <c r="L66" s="3"/>
      <c r="M66" s="3"/>
      <c r="N66" s="25"/>
      <c r="O66" s="25"/>
      <c r="P66" s="3"/>
      <c r="Q66" s="3"/>
      <c r="R66" s="3"/>
    </row>
    <row r="67" spans="1:18" x14ac:dyDescent="0.3">
      <c r="D67" s="3"/>
      <c r="G67" s="703"/>
      <c r="H67" s="702"/>
      <c r="I67" s="703"/>
      <c r="L67" s="3"/>
      <c r="M67" s="3"/>
      <c r="N67" s="25"/>
      <c r="O67" s="25"/>
      <c r="P67" s="3"/>
      <c r="Q67" s="3"/>
      <c r="R67" s="3"/>
    </row>
    <row r="68" spans="1:18" x14ac:dyDescent="0.3">
      <c r="D68" s="869" t="s">
        <v>916</v>
      </c>
      <c r="G68" s="703"/>
      <c r="H68" s="702"/>
      <c r="I68" s="703"/>
      <c r="L68" s="3"/>
      <c r="M68" s="3"/>
      <c r="N68" s="25"/>
      <c r="O68" s="25"/>
      <c r="P68" s="3"/>
      <c r="Q68" s="3"/>
      <c r="R68" s="3"/>
    </row>
    <row r="69" spans="1:18" x14ac:dyDescent="0.3">
      <c r="D69" s="870" t="s">
        <v>917</v>
      </c>
      <c r="G69" s="703"/>
      <c r="H69" s="702"/>
      <c r="I69" s="703"/>
      <c r="L69" s="3"/>
      <c r="M69" s="3"/>
      <c r="N69" s="25"/>
      <c r="O69" s="25"/>
      <c r="P69" s="3"/>
      <c r="Q69" s="3"/>
      <c r="R69" s="3"/>
    </row>
    <row r="70" spans="1:18" x14ac:dyDescent="0.3">
      <c r="D70" s="17" t="s">
        <v>918</v>
      </c>
      <c r="G70" s="703">
        <v>0</v>
      </c>
      <c r="H70" s="702"/>
      <c r="I70" s="703">
        <v>0</v>
      </c>
      <c r="L70" s="3"/>
      <c r="M70" s="3"/>
      <c r="N70" s="25"/>
      <c r="O70" s="25"/>
      <c r="P70" s="3"/>
      <c r="Q70" s="3"/>
      <c r="R70" s="3"/>
    </row>
    <row r="71" spans="1:18" x14ac:dyDescent="0.3">
      <c r="D71" s="17" t="s">
        <v>919</v>
      </c>
      <c r="G71" s="703">
        <v>0</v>
      </c>
      <c r="H71" s="702"/>
      <c r="I71" s="703">
        <v>0</v>
      </c>
      <c r="L71" s="3"/>
      <c r="M71" s="3"/>
      <c r="N71" s="25"/>
      <c r="O71" s="25"/>
      <c r="P71" s="3"/>
      <c r="Q71" s="3"/>
      <c r="R71" s="3"/>
    </row>
    <row r="72" spans="1:18" x14ac:dyDescent="0.3">
      <c r="D72" s="17" t="s">
        <v>920</v>
      </c>
      <c r="G72" s="703">
        <v>0</v>
      </c>
      <c r="H72" s="702"/>
      <c r="I72" s="703">
        <v>0</v>
      </c>
      <c r="L72" s="3"/>
      <c r="M72" s="3"/>
      <c r="N72" s="25"/>
      <c r="O72" s="25"/>
      <c r="P72" s="3"/>
      <c r="Q72" s="3"/>
      <c r="R72" s="3"/>
    </row>
    <row r="73" spans="1:18" x14ac:dyDescent="0.3">
      <c r="D73" s="17" t="s">
        <v>363</v>
      </c>
      <c r="G73" s="703">
        <v>0</v>
      </c>
      <c r="H73" s="702"/>
      <c r="I73" s="703">
        <v>0</v>
      </c>
      <c r="L73" s="3"/>
      <c r="M73" s="3"/>
      <c r="N73" s="25"/>
      <c r="O73" s="25"/>
      <c r="P73" s="3"/>
      <c r="Q73" s="3"/>
      <c r="R73" s="3"/>
    </row>
    <row r="74" spans="1:18" x14ac:dyDescent="0.3">
      <c r="D74" s="870" t="s">
        <v>921</v>
      </c>
      <c r="G74" s="703"/>
      <c r="H74" s="702"/>
      <c r="I74" s="703"/>
      <c r="L74" s="3"/>
      <c r="M74" s="3"/>
      <c r="N74" s="25"/>
      <c r="O74" s="25"/>
      <c r="P74" s="3"/>
      <c r="Q74" s="3"/>
      <c r="R74" s="3"/>
    </row>
    <row r="75" spans="1:18" x14ac:dyDescent="0.3">
      <c r="D75" s="17" t="s">
        <v>922</v>
      </c>
      <c r="G75" s="703">
        <v>0</v>
      </c>
      <c r="H75" s="702"/>
      <c r="I75" s="703">
        <v>0</v>
      </c>
      <c r="L75" s="3"/>
      <c r="M75" s="3"/>
      <c r="N75" s="25"/>
      <c r="O75" s="25"/>
      <c r="P75" s="3"/>
      <c r="Q75" s="3"/>
      <c r="R75" s="3"/>
    </row>
    <row r="76" spans="1:18" x14ac:dyDescent="0.3">
      <c r="D76" s="17" t="s">
        <v>923</v>
      </c>
      <c r="G76" s="703">
        <v>0</v>
      </c>
      <c r="H76" s="702"/>
      <c r="I76" s="703">
        <v>0</v>
      </c>
      <c r="L76" s="3"/>
      <c r="M76" s="3"/>
      <c r="N76" s="25"/>
      <c r="O76" s="25"/>
      <c r="P76" s="3"/>
      <c r="Q76" s="3"/>
      <c r="R76" s="3"/>
    </row>
    <row r="77" spans="1:18" x14ac:dyDescent="0.3">
      <c r="D77" s="17" t="s">
        <v>924</v>
      </c>
      <c r="G77" s="703">
        <v>0</v>
      </c>
      <c r="H77" s="702"/>
      <c r="I77" s="703">
        <v>0</v>
      </c>
      <c r="L77" s="3"/>
      <c r="M77" s="3"/>
      <c r="N77" s="25"/>
      <c r="O77" s="25"/>
      <c r="P77" s="3"/>
      <c r="Q77" s="3"/>
      <c r="R77" s="3"/>
    </row>
    <row r="78" spans="1:18" x14ac:dyDescent="0.3">
      <c r="D78" s="17" t="s">
        <v>925</v>
      </c>
      <c r="G78" s="703">
        <v>0</v>
      </c>
      <c r="H78" s="702"/>
      <c r="I78" s="703">
        <v>0</v>
      </c>
      <c r="L78" s="3"/>
      <c r="M78" s="3"/>
      <c r="N78" s="25"/>
      <c r="O78" s="25"/>
      <c r="P78" s="3"/>
      <c r="Q78" s="3"/>
      <c r="R78" s="3"/>
    </row>
    <row r="79" spans="1:18" x14ac:dyDescent="0.3">
      <c r="D79" s="17" t="s">
        <v>926</v>
      </c>
      <c r="G79" s="703">
        <v>0</v>
      </c>
      <c r="H79" s="702"/>
      <c r="I79" s="703">
        <v>0</v>
      </c>
      <c r="L79" s="3"/>
      <c r="M79" s="3"/>
      <c r="N79" s="25"/>
      <c r="O79" s="25"/>
      <c r="P79" s="3"/>
      <c r="Q79" s="3"/>
      <c r="R79" s="3"/>
    </row>
    <row r="80" spans="1:18" x14ac:dyDescent="0.3">
      <c r="D80" s="17" t="s">
        <v>927</v>
      </c>
      <c r="G80" s="703">
        <v>0</v>
      </c>
      <c r="H80" s="702"/>
      <c r="I80" s="703">
        <v>0</v>
      </c>
      <c r="L80" s="3"/>
      <c r="M80" s="3"/>
      <c r="N80" s="25"/>
      <c r="O80" s="25"/>
      <c r="P80" s="3"/>
      <c r="Q80" s="3"/>
      <c r="R80" s="3"/>
    </row>
    <row r="81" spans="4:18" x14ac:dyDescent="0.3">
      <c r="D81" s="17" t="s">
        <v>928</v>
      </c>
      <c r="G81" s="703">
        <v>0</v>
      </c>
      <c r="H81" s="702"/>
      <c r="I81" s="703">
        <v>0</v>
      </c>
      <c r="L81" s="3"/>
      <c r="M81" s="3"/>
      <c r="N81" s="25"/>
      <c r="O81" s="25"/>
      <c r="P81" s="3"/>
      <c r="Q81" s="3"/>
      <c r="R81" s="3"/>
    </row>
    <row r="82" spans="4:18" x14ac:dyDescent="0.3">
      <c r="D82" s="17" t="s">
        <v>363</v>
      </c>
      <c r="G82" s="871">
        <v>0</v>
      </c>
      <c r="H82" s="702"/>
      <c r="I82" s="871">
        <v>0</v>
      </c>
      <c r="L82" s="3"/>
      <c r="M82" s="3"/>
      <c r="N82" s="25"/>
      <c r="O82" s="25"/>
      <c r="P82" s="3"/>
      <c r="Q82" s="3"/>
      <c r="R82" s="3"/>
    </row>
    <row r="83" spans="4:18" x14ac:dyDescent="0.3">
      <c r="D83" s="32" t="s">
        <v>941</v>
      </c>
      <c r="G83" s="703">
        <f>SUM(G70:G82)</f>
        <v>0</v>
      </c>
      <c r="H83" s="702"/>
      <c r="I83" s="703">
        <f>SUM(I70:I82)</f>
        <v>0</v>
      </c>
      <c r="L83" s="3"/>
      <c r="M83" s="3"/>
      <c r="N83" s="25"/>
      <c r="O83" s="25"/>
      <c r="P83" s="3"/>
      <c r="Q83" s="3"/>
      <c r="R83" s="3"/>
    </row>
    <row r="84" spans="4:18" x14ac:dyDescent="0.3">
      <c r="D84" s="870" t="s">
        <v>929</v>
      </c>
      <c r="G84" s="703"/>
      <c r="H84" s="702"/>
      <c r="I84" s="703"/>
      <c r="L84" s="3"/>
      <c r="M84" s="3"/>
      <c r="N84" s="25"/>
      <c r="O84" s="25"/>
      <c r="P84" s="3"/>
      <c r="Q84" s="3"/>
      <c r="R84" s="3"/>
    </row>
    <row r="85" spans="4:18" x14ac:dyDescent="0.3">
      <c r="D85" s="17" t="s">
        <v>930</v>
      </c>
      <c r="G85" s="703">
        <v>0</v>
      </c>
      <c r="H85" s="702"/>
      <c r="I85" s="703">
        <v>0</v>
      </c>
      <c r="L85" s="3"/>
      <c r="M85" s="3"/>
      <c r="N85" s="25"/>
      <c r="O85" s="25"/>
      <c r="P85" s="3"/>
      <c r="Q85" s="3"/>
      <c r="R85" s="3"/>
    </row>
    <row r="86" spans="4:18" x14ac:dyDescent="0.3">
      <c r="D86" s="17" t="s">
        <v>931</v>
      </c>
      <c r="G86" s="703">
        <v>0</v>
      </c>
      <c r="H86" s="702"/>
      <c r="I86" s="703">
        <v>0</v>
      </c>
      <c r="L86" s="3"/>
      <c r="M86" s="3"/>
      <c r="N86" s="25"/>
      <c r="O86" s="25"/>
      <c r="P86" s="3"/>
      <c r="Q86" s="3"/>
      <c r="R86" s="3"/>
    </row>
    <row r="87" spans="4:18" x14ac:dyDescent="0.3">
      <c r="D87" s="870" t="s">
        <v>932</v>
      </c>
      <c r="G87" s="703"/>
      <c r="H87" s="702"/>
      <c r="I87" s="703"/>
      <c r="L87" s="3"/>
      <c r="M87" s="3"/>
      <c r="N87" s="25"/>
      <c r="O87" s="25"/>
      <c r="P87" s="3"/>
      <c r="Q87" s="3"/>
      <c r="R87" s="3"/>
    </row>
    <row r="88" spans="4:18" x14ac:dyDescent="0.3">
      <c r="D88" s="17" t="s">
        <v>933</v>
      </c>
      <c r="G88" s="703">
        <v>0</v>
      </c>
      <c r="H88" s="702"/>
      <c r="I88" s="703">
        <v>0</v>
      </c>
      <c r="L88" s="3"/>
      <c r="M88" s="3"/>
      <c r="N88" s="25"/>
      <c r="O88" s="25"/>
      <c r="P88" s="3"/>
      <c r="Q88" s="3"/>
      <c r="R88" s="3"/>
    </row>
    <row r="89" spans="4:18" x14ac:dyDescent="0.3">
      <c r="D89" s="17" t="s">
        <v>934</v>
      </c>
      <c r="G89" s="871">
        <v>0</v>
      </c>
      <c r="H89" s="702"/>
      <c r="I89" s="871">
        <v>0</v>
      </c>
      <c r="L89" s="3"/>
      <c r="M89" s="3"/>
      <c r="N89" s="25"/>
      <c r="O89" s="25"/>
      <c r="P89" s="3"/>
      <c r="Q89" s="3"/>
      <c r="R89" s="3"/>
    </row>
    <row r="90" spans="4:18" x14ac:dyDescent="0.3">
      <c r="D90" s="32" t="s">
        <v>942</v>
      </c>
      <c r="G90" s="871">
        <f>SUM(G85:G89)</f>
        <v>0</v>
      </c>
      <c r="H90" s="702"/>
      <c r="I90" s="871">
        <f>SUM(I85:I89)</f>
        <v>0</v>
      </c>
      <c r="L90" s="3"/>
      <c r="M90" s="3"/>
      <c r="N90" s="25"/>
      <c r="O90" s="25"/>
      <c r="P90" s="3"/>
      <c r="Q90" s="3"/>
      <c r="R90" s="3"/>
    </row>
    <row r="91" spans="4:18" x14ac:dyDescent="0.3">
      <c r="D91" s="32" t="s">
        <v>935</v>
      </c>
      <c r="G91" s="701">
        <f>G90+G83</f>
        <v>0</v>
      </c>
      <c r="H91" s="702"/>
      <c r="I91" s="701">
        <f>I90+I83</f>
        <v>0</v>
      </c>
      <c r="L91" s="3"/>
      <c r="M91" s="3"/>
      <c r="N91" s="25"/>
      <c r="O91" s="25"/>
      <c r="P91" s="3"/>
      <c r="Q91" s="3"/>
      <c r="R91" s="3"/>
    </row>
    <row r="92" spans="4:18" x14ac:dyDescent="0.3">
      <c r="D92" s="17"/>
      <c r="G92" s="703"/>
      <c r="H92" s="702"/>
      <c r="I92" s="703"/>
      <c r="L92" s="3"/>
      <c r="M92" s="3"/>
      <c r="N92" s="25"/>
      <c r="O92" s="25"/>
      <c r="P92" s="3"/>
      <c r="Q92" s="3"/>
      <c r="R92" s="3"/>
    </row>
    <row r="93" spans="4:18" x14ac:dyDescent="0.3">
      <c r="D93" s="869" t="s">
        <v>936</v>
      </c>
      <c r="G93" s="703"/>
      <c r="H93" s="702"/>
      <c r="I93" s="703"/>
      <c r="L93" s="3"/>
      <c r="M93" s="3"/>
      <c r="N93" s="25"/>
      <c r="O93" s="25"/>
      <c r="P93" s="3"/>
      <c r="Q93" s="3"/>
      <c r="R93" s="3"/>
    </row>
    <row r="94" spans="4:18" x14ac:dyDescent="0.3">
      <c r="D94" s="870" t="s">
        <v>917</v>
      </c>
      <c r="G94" s="703"/>
      <c r="H94" s="702"/>
      <c r="I94" s="703"/>
      <c r="L94" s="3"/>
      <c r="M94" s="3"/>
      <c r="N94" s="25"/>
      <c r="O94" s="25"/>
      <c r="P94" s="3"/>
      <c r="Q94" s="3"/>
      <c r="R94" s="3"/>
    </row>
    <row r="95" spans="4:18" x14ac:dyDescent="0.3">
      <c r="D95" s="17" t="s">
        <v>937</v>
      </c>
      <c r="G95" s="703">
        <v>0</v>
      </c>
      <c r="H95" s="702"/>
      <c r="I95" s="703">
        <v>0</v>
      </c>
      <c r="L95" s="3"/>
      <c r="M95" s="3"/>
      <c r="N95" s="25"/>
      <c r="O95" s="25"/>
      <c r="P95" s="3"/>
      <c r="Q95" s="3"/>
      <c r="R95" s="3"/>
    </row>
    <row r="96" spans="4:18" x14ac:dyDescent="0.3">
      <c r="D96" s="870" t="s">
        <v>921</v>
      </c>
      <c r="G96" s="703"/>
      <c r="H96" s="702"/>
      <c r="I96" s="703"/>
      <c r="L96" s="3"/>
      <c r="M96" s="3"/>
      <c r="N96" s="25"/>
      <c r="O96" s="25"/>
      <c r="P96" s="3"/>
      <c r="Q96" s="3"/>
      <c r="R96" s="3"/>
    </row>
    <row r="97" spans="1:18" x14ac:dyDescent="0.3">
      <c r="D97" s="17" t="s">
        <v>940</v>
      </c>
      <c r="G97" s="871">
        <v>0</v>
      </c>
      <c r="H97" s="702"/>
      <c r="I97" s="871">
        <v>0</v>
      </c>
      <c r="L97" s="3"/>
      <c r="M97" s="3"/>
      <c r="N97" s="25"/>
      <c r="O97" s="25"/>
      <c r="P97" s="3"/>
      <c r="Q97" s="3"/>
      <c r="R97" s="3"/>
    </row>
    <row r="98" spans="1:18" x14ac:dyDescent="0.3">
      <c r="D98" s="32" t="s">
        <v>943</v>
      </c>
      <c r="G98" s="703">
        <f>SUM(G95:G97)</f>
        <v>0</v>
      </c>
      <c r="H98" s="702"/>
      <c r="I98" s="703">
        <f>SUM(I95:I97)</f>
        <v>0</v>
      </c>
      <c r="L98" s="3"/>
      <c r="M98" s="3"/>
      <c r="N98" s="25"/>
      <c r="O98" s="25"/>
      <c r="P98" s="3"/>
      <c r="Q98" s="3"/>
      <c r="R98" s="3"/>
    </row>
    <row r="99" spans="1:18" x14ac:dyDescent="0.3">
      <c r="D99" s="870" t="s">
        <v>929</v>
      </c>
      <c r="G99" s="703"/>
      <c r="H99" s="702"/>
      <c r="I99" s="703"/>
      <c r="L99" s="3"/>
      <c r="M99" s="3"/>
      <c r="N99" s="25"/>
      <c r="O99" s="25"/>
      <c r="P99" s="3"/>
      <c r="Q99" s="3"/>
      <c r="R99" s="3"/>
    </row>
    <row r="100" spans="1:18" x14ac:dyDescent="0.3">
      <c r="D100" s="17" t="s">
        <v>350</v>
      </c>
      <c r="G100" s="703">
        <v>0</v>
      </c>
      <c r="H100" s="702"/>
      <c r="I100" s="703">
        <v>0</v>
      </c>
      <c r="L100" s="3"/>
      <c r="M100" s="3"/>
      <c r="N100" s="25"/>
      <c r="O100" s="25"/>
      <c r="P100" s="3"/>
      <c r="Q100" s="3"/>
      <c r="R100" s="3"/>
    </row>
    <row r="101" spans="1:18" x14ac:dyDescent="0.3">
      <c r="D101" s="17" t="s">
        <v>466</v>
      </c>
      <c r="G101" s="703">
        <v>0</v>
      </c>
      <c r="H101" s="702"/>
      <c r="I101" s="703">
        <v>0</v>
      </c>
      <c r="L101" s="3"/>
      <c r="M101" s="3"/>
      <c r="N101" s="25"/>
      <c r="O101" s="25"/>
      <c r="P101" s="3"/>
      <c r="Q101" s="3"/>
      <c r="R101" s="3"/>
    </row>
    <row r="102" spans="1:18" x14ac:dyDescent="0.3">
      <c r="D102" s="17" t="s">
        <v>167</v>
      </c>
      <c r="G102" s="703">
        <v>0</v>
      </c>
      <c r="H102" s="702"/>
      <c r="I102" s="703">
        <v>0</v>
      </c>
      <c r="L102" s="3"/>
      <c r="M102" s="3"/>
      <c r="N102" s="25"/>
      <c r="O102" s="25"/>
      <c r="P102" s="3"/>
      <c r="Q102" s="3"/>
      <c r="R102" s="3"/>
    </row>
    <row r="103" spans="1:18" x14ac:dyDescent="0.3">
      <c r="D103" s="17" t="s">
        <v>454</v>
      </c>
      <c r="G103" s="703">
        <v>0</v>
      </c>
      <c r="H103" s="702"/>
      <c r="I103" s="703">
        <v>0</v>
      </c>
      <c r="L103" s="3"/>
      <c r="M103" s="3"/>
      <c r="N103" s="25"/>
      <c r="O103" s="25"/>
      <c r="P103" s="3"/>
      <c r="Q103" s="3"/>
      <c r="R103" s="3"/>
    </row>
    <row r="104" spans="1:18" x14ac:dyDescent="0.3">
      <c r="D104" s="870" t="s">
        <v>932</v>
      </c>
      <c r="G104" s="703"/>
      <c r="H104" s="702"/>
      <c r="I104" s="703"/>
      <c r="L104" s="3"/>
      <c r="M104" s="3"/>
      <c r="N104" s="25"/>
      <c r="O104" s="25"/>
      <c r="P104" s="3"/>
      <c r="Q104" s="3"/>
      <c r="R104" s="3"/>
    </row>
    <row r="105" spans="1:18" x14ac:dyDescent="0.3">
      <c r="D105" s="17" t="s">
        <v>350</v>
      </c>
      <c r="G105" s="871">
        <v>0</v>
      </c>
      <c r="H105" s="702"/>
      <c r="I105" s="871">
        <v>0</v>
      </c>
      <c r="L105" s="3"/>
      <c r="M105" s="3"/>
      <c r="N105" s="25"/>
      <c r="O105" s="25"/>
      <c r="P105" s="3"/>
      <c r="Q105" s="3"/>
      <c r="R105" s="3"/>
    </row>
    <row r="106" spans="1:18" x14ac:dyDescent="0.3">
      <c r="D106" s="32" t="s">
        <v>944</v>
      </c>
      <c r="G106" s="703">
        <f>SUM(G100:G105)</f>
        <v>0</v>
      </c>
      <c r="H106" s="702"/>
      <c r="I106" s="703">
        <f>SUM(I100:I105)</f>
        <v>0</v>
      </c>
      <c r="L106" s="3"/>
      <c r="M106" s="3"/>
      <c r="N106" s="25"/>
      <c r="O106" s="25"/>
      <c r="P106" s="3"/>
      <c r="Q106" s="3"/>
      <c r="R106" s="3"/>
    </row>
    <row r="107" spans="1:18" ht="17.25" thickBot="1" x14ac:dyDescent="0.35">
      <c r="D107" s="4" t="s">
        <v>938</v>
      </c>
      <c r="G107" s="872">
        <f>G106+G103</f>
        <v>0</v>
      </c>
      <c r="H107" s="702"/>
      <c r="I107" s="872">
        <f>I106+I103</f>
        <v>0</v>
      </c>
      <c r="L107" s="3"/>
      <c r="M107" s="3"/>
      <c r="N107" s="25"/>
      <c r="O107" s="25"/>
      <c r="P107" s="3"/>
      <c r="Q107" s="3"/>
      <c r="R107" s="3"/>
    </row>
    <row r="108" spans="1:18" ht="17.25" thickTop="1" x14ac:dyDescent="0.3">
      <c r="A108" s="135"/>
      <c r="B108" s="135"/>
      <c r="C108" s="56"/>
      <c r="D108" s="101"/>
      <c r="E108" s="113"/>
      <c r="F108" s="113"/>
      <c r="G108" s="704"/>
      <c r="H108" s="705"/>
      <c r="I108" s="704"/>
      <c r="J108" s="3"/>
      <c r="K108" s="3"/>
      <c r="L108" s="3"/>
      <c r="M108" s="3"/>
      <c r="N108" s="1"/>
      <c r="O108" s="1"/>
    </row>
    <row r="109" spans="1:18" x14ac:dyDescent="0.3">
      <c r="A109" s="135"/>
      <c r="B109" s="836" t="s">
        <v>1070</v>
      </c>
      <c r="D109" s="352" t="s">
        <v>287</v>
      </c>
      <c r="E109" s="113"/>
      <c r="F109" s="113"/>
      <c r="G109" s="706"/>
      <c r="H109" s="707"/>
      <c r="I109" s="708"/>
      <c r="L109" s="3"/>
      <c r="M109" s="3"/>
      <c r="N109" s="1"/>
      <c r="O109" s="1"/>
    </row>
    <row r="110" spans="1:18" ht="33" x14ac:dyDescent="0.3">
      <c r="A110" s="431"/>
      <c r="B110" s="431"/>
      <c r="C110" s="56"/>
      <c r="D110" s="429" t="s">
        <v>71</v>
      </c>
      <c r="E110" s="429"/>
      <c r="F110" s="429"/>
      <c r="G110" s="696">
        <v>0</v>
      </c>
      <c r="H110" s="696"/>
      <c r="I110" s="696">
        <v>0</v>
      </c>
      <c r="L110" s="3"/>
      <c r="M110" s="3"/>
      <c r="N110" s="1"/>
      <c r="O110" s="1"/>
    </row>
    <row r="111" spans="1:18" ht="33" x14ac:dyDescent="0.3">
      <c r="A111" s="431"/>
      <c r="B111" s="431"/>
      <c r="C111" s="56"/>
      <c r="D111" s="429" t="s">
        <v>59</v>
      </c>
      <c r="E111" s="429"/>
      <c r="F111" s="429"/>
      <c r="G111" s="696">
        <v>0</v>
      </c>
      <c r="H111" s="696"/>
      <c r="I111" s="696">
        <v>0</v>
      </c>
      <c r="L111" s="3"/>
      <c r="M111" s="3"/>
      <c r="N111" s="1"/>
      <c r="O111" s="1"/>
    </row>
    <row r="112" spans="1:18" x14ac:dyDescent="0.3">
      <c r="A112" s="135"/>
      <c r="B112" s="135"/>
      <c r="C112" s="56"/>
      <c r="D112" s="429" t="s">
        <v>881</v>
      </c>
      <c r="E112" s="429"/>
      <c r="F112" s="429"/>
      <c r="G112" s="709">
        <v>0</v>
      </c>
      <c r="H112" s="710"/>
      <c r="I112" s="709">
        <v>0</v>
      </c>
      <c r="N112" s="1"/>
      <c r="O112" s="1"/>
    </row>
    <row r="113" spans="1:15" x14ac:dyDescent="0.3">
      <c r="A113" s="941" t="s">
        <v>418</v>
      </c>
      <c r="B113" s="941"/>
      <c r="C113" s="941"/>
      <c r="D113" s="941"/>
      <c r="E113" s="941"/>
      <c r="F113" s="941"/>
      <c r="G113" s="941"/>
      <c r="H113" s="941"/>
      <c r="I113" s="941"/>
      <c r="N113" s="1"/>
      <c r="O113" s="1"/>
    </row>
    <row r="114" spans="1:15" x14ac:dyDescent="0.3">
      <c r="A114" s="858"/>
      <c r="B114" s="858"/>
      <c r="C114" s="858"/>
      <c r="D114" s="858"/>
      <c r="E114" s="858"/>
      <c r="F114" s="858"/>
      <c r="G114" s="91">
        <f>+'Merge Details_Printing instr'!$A$17</f>
        <v>2015</v>
      </c>
      <c r="H114" s="48"/>
      <c r="I114" s="91">
        <f>+'Merge Details_Printing instr'!$A$18</f>
        <v>2014</v>
      </c>
      <c r="N114" s="1"/>
      <c r="O114" s="1"/>
    </row>
    <row r="115" spans="1:15" x14ac:dyDescent="0.3">
      <c r="A115" s="858"/>
      <c r="B115" s="858"/>
      <c r="C115" s="858"/>
      <c r="D115" s="858"/>
      <c r="E115" s="858"/>
      <c r="F115" s="858"/>
      <c r="G115" s="91" t="str">
        <f>+'Merge Details_Printing instr'!$A$21</f>
        <v>$'000</v>
      </c>
      <c r="H115" s="190"/>
      <c r="I115" s="48" t="str">
        <f>+'Merge Details_Printing instr'!$A$21</f>
        <v>$'000</v>
      </c>
      <c r="N115" s="1"/>
      <c r="O115" s="1"/>
    </row>
    <row r="116" spans="1:15" x14ac:dyDescent="0.3">
      <c r="A116" s="135"/>
      <c r="B116" s="837" t="s">
        <v>1021</v>
      </c>
      <c r="C116" s="55" t="s">
        <v>51</v>
      </c>
      <c r="D116" s="352" t="s">
        <v>451</v>
      </c>
      <c r="E116" s="4"/>
      <c r="F116" s="4"/>
      <c r="G116" s="314"/>
      <c r="H116" s="314"/>
      <c r="I116" s="314"/>
      <c r="N116" s="1"/>
      <c r="O116" s="1"/>
    </row>
    <row r="117" spans="1:15" x14ac:dyDescent="0.3">
      <c r="A117" s="375"/>
      <c r="B117" s="135"/>
      <c r="C117" s="55"/>
      <c r="D117" s="429" t="s">
        <v>600</v>
      </c>
      <c r="E117" s="3"/>
      <c r="F117" s="3"/>
      <c r="G117" s="697">
        <v>0</v>
      </c>
      <c r="H117" s="705"/>
      <c r="I117" s="697">
        <v>0</v>
      </c>
      <c r="N117" s="1"/>
      <c r="O117" s="1"/>
    </row>
    <row r="118" spans="1:15" x14ac:dyDescent="0.3">
      <c r="A118" s="135"/>
      <c r="B118" s="837" t="s">
        <v>1062</v>
      </c>
      <c r="C118" s="55"/>
      <c r="D118" s="429" t="s">
        <v>601</v>
      </c>
      <c r="E118" s="43"/>
      <c r="F118" s="43"/>
      <c r="G118" s="697">
        <v>0</v>
      </c>
      <c r="H118" s="705"/>
      <c r="I118" s="697">
        <v>0</v>
      </c>
      <c r="N118" s="1"/>
      <c r="O118" s="1"/>
    </row>
    <row r="119" spans="1:15" x14ac:dyDescent="0.3">
      <c r="A119" s="135"/>
      <c r="B119" s="135"/>
      <c r="C119" s="55"/>
      <c r="D119" s="429" t="s">
        <v>288</v>
      </c>
      <c r="E119" s="43"/>
      <c r="F119" s="43"/>
      <c r="G119" s="711">
        <f>SUM(G117:G118)</f>
        <v>0</v>
      </c>
      <c r="H119" s="712"/>
      <c r="I119" s="711">
        <f>SUM(I117:I118)</f>
        <v>0</v>
      </c>
      <c r="N119" s="1"/>
      <c r="O119" s="1"/>
    </row>
    <row r="120" spans="1:15" x14ac:dyDescent="0.3">
      <c r="A120" s="135"/>
      <c r="B120" s="135"/>
      <c r="C120" s="55"/>
      <c r="D120" s="430"/>
      <c r="E120" s="43"/>
      <c r="F120" s="43"/>
      <c r="G120" s="697"/>
      <c r="H120" s="705"/>
      <c r="I120" s="697"/>
      <c r="N120" s="1"/>
      <c r="O120" s="1"/>
    </row>
    <row r="121" spans="1:15" ht="33" x14ac:dyDescent="0.3">
      <c r="A121" s="135"/>
      <c r="B121" s="135"/>
      <c r="C121" s="55"/>
      <c r="D121" s="101" t="s">
        <v>599</v>
      </c>
      <c r="E121" s="43"/>
      <c r="F121" s="43"/>
      <c r="G121" s="713"/>
      <c r="H121" s="705"/>
      <c r="I121" s="705"/>
      <c r="N121" s="1"/>
      <c r="O121" s="1"/>
    </row>
    <row r="122" spans="1:15" x14ac:dyDescent="0.3">
      <c r="A122" s="135"/>
      <c r="B122" s="135"/>
      <c r="C122" s="55"/>
      <c r="D122" s="429" t="s">
        <v>349</v>
      </c>
      <c r="E122" s="43"/>
      <c r="F122" s="43"/>
      <c r="G122" s="713">
        <v>0</v>
      </c>
      <c r="H122" s="705"/>
      <c r="I122" s="705">
        <v>0</v>
      </c>
      <c r="N122" s="1"/>
      <c r="O122" s="1"/>
    </row>
    <row r="123" spans="1:15" x14ac:dyDescent="0.3">
      <c r="A123" s="135"/>
      <c r="B123" s="135"/>
      <c r="C123" s="55"/>
      <c r="D123" s="429" t="s">
        <v>350</v>
      </c>
      <c r="E123" s="43"/>
      <c r="F123" s="43"/>
      <c r="G123" s="713"/>
      <c r="H123" s="705"/>
      <c r="I123" s="705"/>
      <c r="N123" s="1"/>
      <c r="O123" s="1"/>
    </row>
    <row r="124" spans="1:15" x14ac:dyDescent="0.3">
      <c r="A124" s="135"/>
      <c r="B124" s="135"/>
      <c r="C124" s="55"/>
      <c r="D124" s="429" t="s">
        <v>351</v>
      </c>
      <c r="E124" s="43"/>
      <c r="F124" s="43"/>
      <c r="G124" s="713">
        <v>0</v>
      </c>
      <c r="H124" s="705"/>
      <c r="I124" s="705">
        <v>0</v>
      </c>
      <c r="N124" s="1"/>
      <c r="O124" s="1"/>
    </row>
    <row r="125" spans="1:15" x14ac:dyDescent="0.3">
      <c r="A125" s="135"/>
      <c r="B125" s="135"/>
      <c r="C125" s="55"/>
      <c r="D125" s="429" t="s">
        <v>363</v>
      </c>
      <c r="E125" s="43"/>
      <c r="F125" s="43"/>
      <c r="G125" s="713">
        <v>0</v>
      </c>
      <c r="H125" s="705"/>
      <c r="I125" s="705">
        <v>0</v>
      </c>
      <c r="N125" s="1"/>
      <c r="O125" s="1"/>
    </row>
    <row r="126" spans="1:15" x14ac:dyDescent="0.3">
      <c r="A126" s="135"/>
      <c r="B126" s="135"/>
      <c r="H126" s="1"/>
      <c r="N126" s="1"/>
      <c r="O126" s="1"/>
    </row>
    <row r="127" spans="1:15" x14ac:dyDescent="0.3">
      <c r="A127" s="135"/>
      <c r="B127" s="135"/>
      <c r="C127" s="48" t="s">
        <v>52</v>
      </c>
      <c r="D127" s="430" t="s">
        <v>437</v>
      </c>
      <c r="E127" s="25"/>
      <c r="F127" s="25"/>
      <c r="G127" s="712"/>
      <c r="H127" s="712"/>
      <c r="I127" s="712"/>
      <c r="N127" s="1"/>
      <c r="O127" s="1"/>
    </row>
    <row r="128" spans="1:15" x14ac:dyDescent="0.3">
      <c r="A128" s="135"/>
      <c r="B128" s="135"/>
      <c r="C128" s="56"/>
      <c r="D128" s="429"/>
      <c r="E128" s="3"/>
      <c r="F128" s="3"/>
      <c r="G128" s="714"/>
      <c r="H128" s="712"/>
      <c r="I128" s="714"/>
      <c r="N128" s="1"/>
      <c r="O128" s="1"/>
    </row>
    <row r="129" spans="1:15" x14ac:dyDescent="0.3">
      <c r="A129" s="135"/>
      <c r="B129" s="135"/>
      <c r="C129" s="56"/>
      <c r="D129" s="429" t="s">
        <v>20</v>
      </c>
      <c r="E129" s="3"/>
      <c r="F129" s="3"/>
      <c r="G129" s="714">
        <v>0</v>
      </c>
      <c r="H129" s="712"/>
      <c r="I129" s="714">
        <v>0</v>
      </c>
      <c r="N129" s="1"/>
      <c r="O129" s="1"/>
    </row>
    <row r="130" spans="1:15" x14ac:dyDescent="0.3">
      <c r="A130" s="135"/>
      <c r="B130" s="135"/>
      <c r="C130" s="56"/>
      <c r="D130" s="429" t="s">
        <v>21</v>
      </c>
      <c r="E130" s="3"/>
      <c r="F130" s="3"/>
      <c r="G130" s="714">
        <v>0</v>
      </c>
      <c r="H130" s="712"/>
      <c r="I130" s="714">
        <v>0</v>
      </c>
      <c r="N130" s="1"/>
      <c r="O130" s="1"/>
    </row>
    <row r="131" spans="1:15" x14ac:dyDescent="0.3">
      <c r="A131" s="135"/>
      <c r="B131" s="135"/>
      <c r="C131" s="56"/>
      <c r="D131" s="845" t="s">
        <v>796</v>
      </c>
      <c r="E131" s="3"/>
      <c r="F131" s="3"/>
      <c r="G131" s="715">
        <f>SUM(G129:G130)</f>
        <v>0</v>
      </c>
      <c r="H131" s="716"/>
      <c r="I131" s="715">
        <f>SUM(I129:I130)</f>
        <v>0</v>
      </c>
      <c r="N131" s="1"/>
      <c r="O131" s="1"/>
    </row>
    <row r="132" spans="1:15" x14ac:dyDescent="0.3">
      <c r="A132" s="135"/>
      <c r="B132" s="135"/>
      <c r="C132" s="56"/>
      <c r="D132" s="429"/>
      <c r="E132" s="3"/>
      <c r="F132" s="3"/>
      <c r="G132" s="714"/>
      <c r="H132" s="712"/>
      <c r="I132" s="714"/>
      <c r="N132" s="1"/>
      <c r="O132" s="1"/>
    </row>
    <row r="133" spans="1:15" x14ac:dyDescent="0.3">
      <c r="A133" s="135"/>
      <c r="B133" s="837" t="s">
        <v>983</v>
      </c>
      <c r="C133" s="48" t="s">
        <v>53</v>
      </c>
      <c r="D133" s="129" t="s">
        <v>385</v>
      </c>
      <c r="E133" s="25"/>
      <c r="F133" s="25"/>
      <c r="G133" s="714"/>
      <c r="H133" s="712"/>
      <c r="I133" s="714"/>
      <c r="N133" s="1"/>
      <c r="O133" s="1"/>
    </row>
    <row r="134" spans="1:15" x14ac:dyDescent="0.3">
      <c r="A134" s="135"/>
      <c r="B134" s="135"/>
      <c r="C134" s="48"/>
      <c r="D134" s="129"/>
      <c r="E134" s="25"/>
      <c r="F134" s="25"/>
      <c r="G134" s="714"/>
      <c r="H134" s="712"/>
      <c r="I134" s="714"/>
      <c r="N134" s="1"/>
      <c r="O134" s="1"/>
    </row>
    <row r="135" spans="1:15" x14ac:dyDescent="0.3">
      <c r="A135" s="135"/>
      <c r="B135" s="135"/>
      <c r="C135" s="48"/>
      <c r="D135" s="429" t="s">
        <v>234</v>
      </c>
      <c r="E135" s="25"/>
      <c r="F135" s="25"/>
      <c r="G135" s="714">
        <v>0</v>
      </c>
      <c r="H135" s="712"/>
      <c r="I135" s="714">
        <v>0</v>
      </c>
      <c r="N135" s="1"/>
      <c r="O135" s="1"/>
    </row>
    <row r="136" spans="1:15" x14ac:dyDescent="0.3">
      <c r="A136" s="135"/>
      <c r="B136" s="135"/>
      <c r="C136" s="48"/>
      <c r="D136" s="429" t="s">
        <v>32</v>
      </c>
      <c r="E136" s="25"/>
      <c r="F136" s="25"/>
      <c r="G136" s="714">
        <v>0</v>
      </c>
      <c r="H136" s="712"/>
      <c r="I136" s="714">
        <v>0</v>
      </c>
      <c r="N136" s="1"/>
      <c r="O136" s="1"/>
    </row>
    <row r="137" spans="1:15" x14ac:dyDescent="0.3">
      <c r="A137" s="135"/>
      <c r="B137" s="135"/>
      <c r="C137" s="48"/>
      <c r="D137" s="429" t="s">
        <v>463</v>
      </c>
      <c r="E137" s="25"/>
      <c r="F137" s="25"/>
      <c r="G137" s="714">
        <v>0</v>
      </c>
      <c r="H137" s="712"/>
      <c r="I137" s="714">
        <v>0</v>
      </c>
      <c r="N137" s="1"/>
      <c r="O137" s="1"/>
    </row>
    <row r="138" spans="1:15" x14ac:dyDescent="0.3">
      <c r="A138" s="135"/>
      <c r="B138" s="135"/>
      <c r="C138" s="48"/>
      <c r="D138" s="429" t="s">
        <v>462</v>
      </c>
      <c r="E138" s="25"/>
      <c r="F138" s="25"/>
      <c r="G138" s="714">
        <v>0</v>
      </c>
      <c r="H138" s="712"/>
      <c r="I138" s="714">
        <v>0</v>
      </c>
      <c r="N138" s="1"/>
      <c r="O138" s="1"/>
    </row>
    <row r="139" spans="1:15" x14ac:dyDescent="0.3">
      <c r="A139" s="135"/>
      <c r="B139" s="135"/>
      <c r="C139" s="48"/>
      <c r="D139" s="429" t="s">
        <v>363</v>
      </c>
      <c r="E139" s="3"/>
      <c r="F139" s="3"/>
      <c r="G139" s="714">
        <v>0</v>
      </c>
      <c r="H139" s="712"/>
      <c r="I139" s="714">
        <v>0</v>
      </c>
      <c r="N139" s="1"/>
      <c r="O139" s="1"/>
    </row>
    <row r="140" spans="1:15" x14ac:dyDescent="0.3">
      <c r="A140" s="135"/>
      <c r="B140" s="135"/>
      <c r="C140" s="56"/>
      <c r="D140" s="430" t="s">
        <v>289</v>
      </c>
      <c r="E140" s="3"/>
      <c r="F140" s="3"/>
      <c r="G140" s="715">
        <f>SUM(G135:G139)</f>
        <v>0</v>
      </c>
      <c r="H140" s="717"/>
      <c r="I140" s="715">
        <f>SUM(I135:I139)</f>
        <v>0</v>
      </c>
      <c r="N140" s="1"/>
      <c r="O140" s="1"/>
    </row>
    <row r="141" spans="1:15" x14ac:dyDescent="0.3">
      <c r="A141" s="135"/>
      <c r="B141" s="135"/>
      <c r="C141" s="56"/>
      <c r="D141" s="429"/>
      <c r="E141" s="3"/>
      <c r="F141" s="3"/>
      <c r="N141" s="1"/>
      <c r="O141" s="1"/>
    </row>
    <row r="142" spans="1:15" x14ac:dyDescent="0.3">
      <c r="A142" s="135"/>
      <c r="C142" s="55" t="s">
        <v>735</v>
      </c>
      <c r="D142" s="430" t="s">
        <v>503</v>
      </c>
      <c r="E142" s="430"/>
      <c r="F142" s="430"/>
      <c r="G142" s="274"/>
      <c r="H142" s="274"/>
      <c r="I142" s="274"/>
      <c r="N142" s="1"/>
      <c r="O142" s="1"/>
    </row>
    <row r="143" spans="1:15" x14ac:dyDescent="0.3">
      <c r="A143" s="135"/>
      <c r="B143" s="837" t="s">
        <v>1022</v>
      </c>
      <c r="C143" s="56"/>
      <c r="D143" s="429"/>
      <c r="E143" s="3"/>
      <c r="F143" s="3"/>
      <c r="G143" s="274"/>
      <c r="H143" s="274"/>
      <c r="I143" s="274"/>
      <c r="N143" s="1"/>
      <c r="O143" s="1"/>
    </row>
    <row r="144" spans="1:15" x14ac:dyDescent="0.3">
      <c r="A144" s="135"/>
      <c r="B144" s="135"/>
      <c r="C144" s="56"/>
      <c r="D144" s="429" t="s">
        <v>237</v>
      </c>
      <c r="E144" s="3"/>
      <c r="F144" s="3"/>
      <c r="G144" s="706">
        <v>0</v>
      </c>
      <c r="H144" s="707"/>
      <c r="I144" s="706">
        <v>0</v>
      </c>
      <c r="N144" s="1"/>
      <c r="O144" s="1"/>
    </row>
    <row r="145" spans="1:18" x14ac:dyDescent="0.3">
      <c r="A145" s="135"/>
      <c r="B145" s="135"/>
      <c r="C145" s="56"/>
      <c r="D145" s="429" t="s">
        <v>131</v>
      </c>
      <c r="E145" s="3"/>
      <c r="F145" s="3"/>
      <c r="G145" s="706">
        <v>0</v>
      </c>
      <c r="H145" s="707"/>
      <c r="I145" s="706">
        <v>0</v>
      </c>
      <c r="N145" s="1"/>
      <c r="O145" s="1"/>
    </row>
    <row r="146" spans="1:18" x14ac:dyDescent="0.3">
      <c r="A146" s="135"/>
      <c r="B146" s="135"/>
      <c r="C146" s="56"/>
      <c r="D146" s="429" t="s">
        <v>92</v>
      </c>
      <c r="E146" s="3"/>
      <c r="F146" s="3"/>
      <c r="G146" s="706">
        <v>0</v>
      </c>
      <c r="H146" s="707"/>
      <c r="I146" s="706">
        <v>0</v>
      </c>
      <c r="N146" s="1"/>
      <c r="O146" s="1"/>
    </row>
    <row r="147" spans="1:18" x14ac:dyDescent="0.3">
      <c r="A147" s="135"/>
      <c r="B147" s="135"/>
      <c r="C147" s="56"/>
      <c r="D147" s="429" t="s">
        <v>450</v>
      </c>
      <c r="E147" s="3"/>
      <c r="F147" s="3"/>
      <c r="G147" s="706">
        <v>0</v>
      </c>
      <c r="H147" s="707"/>
      <c r="I147" s="706">
        <v>0</v>
      </c>
      <c r="N147" s="1"/>
      <c r="O147" s="1"/>
    </row>
    <row r="148" spans="1:18" x14ac:dyDescent="0.3">
      <c r="A148" s="135"/>
      <c r="B148" s="135"/>
      <c r="C148" s="56"/>
      <c r="D148" s="429" t="s">
        <v>699</v>
      </c>
      <c r="E148" s="3"/>
      <c r="F148" s="3"/>
      <c r="G148" s="706">
        <v>0</v>
      </c>
      <c r="H148" s="707"/>
      <c r="I148" s="706">
        <v>0</v>
      </c>
      <c r="L148" s="14"/>
      <c r="M148" s="14"/>
      <c r="P148" s="14"/>
      <c r="Q148" s="14"/>
      <c r="R148" s="14"/>
    </row>
    <row r="149" spans="1:18" x14ac:dyDescent="0.3">
      <c r="A149" s="135"/>
      <c r="B149" s="135"/>
      <c r="C149" s="56"/>
      <c r="D149" s="429" t="s">
        <v>363</v>
      </c>
      <c r="E149" s="3"/>
      <c r="F149" s="3"/>
      <c r="G149" s="706">
        <v>0</v>
      </c>
      <c r="H149" s="707"/>
      <c r="I149" s="706">
        <v>0</v>
      </c>
      <c r="L149" s="14"/>
      <c r="M149" s="14"/>
      <c r="N149" s="66"/>
      <c r="O149" s="66"/>
      <c r="P149" s="277"/>
      <c r="Q149" s="277"/>
      <c r="R149" s="277"/>
    </row>
    <row r="150" spans="1:18" x14ac:dyDescent="0.3">
      <c r="A150" s="135"/>
      <c r="B150" s="135"/>
      <c r="C150" s="56"/>
      <c r="D150" s="430" t="s">
        <v>511</v>
      </c>
      <c r="E150" s="3"/>
      <c r="F150" s="3"/>
      <c r="G150" s="715">
        <f>SUM(G144:G149)</f>
        <v>0</v>
      </c>
      <c r="H150" s="716"/>
      <c r="I150" s="715">
        <f>SUM(I144:I149)</f>
        <v>0</v>
      </c>
      <c r="L150" s="14"/>
      <c r="M150" s="14"/>
      <c r="N150" s="66"/>
      <c r="O150" s="66"/>
      <c r="P150" s="277"/>
      <c r="Q150" s="277"/>
      <c r="R150" s="277"/>
    </row>
    <row r="151" spans="1:18" x14ac:dyDescent="0.3">
      <c r="A151" s="135"/>
      <c r="B151" s="135"/>
      <c r="C151" s="56"/>
      <c r="D151" s="626"/>
      <c r="E151" s="3"/>
      <c r="F151" s="3"/>
      <c r="G151" s="716"/>
      <c r="H151" s="716"/>
      <c r="I151" s="716"/>
      <c r="L151" s="14"/>
      <c r="M151" s="14"/>
      <c r="N151" s="667"/>
      <c r="O151" s="647"/>
      <c r="P151" s="277"/>
      <c r="Q151" s="277"/>
      <c r="R151" s="277"/>
    </row>
    <row r="152" spans="1:18" x14ac:dyDescent="0.3">
      <c r="A152" s="135"/>
      <c r="B152" s="135"/>
      <c r="C152" s="55" t="s">
        <v>736</v>
      </c>
      <c r="D152" s="66" t="s">
        <v>450</v>
      </c>
      <c r="E152" s="3"/>
      <c r="F152" s="3"/>
      <c r="G152" s="716"/>
      <c r="H152" s="716"/>
      <c r="I152" s="716"/>
      <c r="L152" s="14"/>
      <c r="M152" s="14"/>
      <c r="N152" s="668"/>
      <c r="O152" s="25"/>
      <c r="P152" s="27"/>
      <c r="Q152" s="27"/>
      <c r="R152" s="27"/>
    </row>
    <row r="153" spans="1:18" x14ac:dyDescent="0.3">
      <c r="A153" s="135"/>
      <c r="B153" s="837" t="s">
        <v>1023</v>
      </c>
      <c r="C153" s="56"/>
      <c r="D153" s="645" t="s">
        <v>501</v>
      </c>
      <c r="E153" s="3"/>
      <c r="F153" s="3"/>
      <c r="G153" s="716"/>
      <c r="H153" s="716"/>
      <c r="I153" s="716"/>
      <c r="L153" s="14"/>
      <c r="M153" s="14"/>
      <c r="N153" s="670"/>
      <c r="O153" s="66"/>
      <c r="P153" s="412"/>
      <c r="Q153" s="294"/>
      <c r="R153" s="412"/>
    </row>
    <row r="154" spans="1:18" x14ac:dyDescent="0.3">
      <c r="A154" s="135"/>
      <c r="B154" s="135"/>
      <c r="C154" s="56"/>
      <c r="D154" s="645"/>
      <c r="E154" s="3"/>
      <c r="F154" s="3"/>
      <c r="G154" s="716"/>
      <c r="H154" s="716"/>
      <c r="I154" s="716"/>
      <c r="L154" s="14"/>
      <c r="M154" s="14"/>
      <c r="N154" s="670"/>
      <c r="O154" s="66"/>
      <c r="P154" s="412"/>
      <c r="Q154" s="294"/>
      <c r="R154" s="412"/>
    </row>
    <row r="155" spans="1:18" x14ac:dyDescent="0.3">
      <c r="A155" s="135"/>
      <c r="B155" s="135"/>
      <c r="C155" s="56"/>
      <c r="D155" s="648" t="s">
        <v>524</v>
      </c>
      <c r="E155" s="3"/>
      <c r="F155" s="3"/>
      <c r="G155" s="716"/>
      <c r="H155" s="716"/>
      <c r="I155" s="716"/>
      <c r="L155" s="14"/>
      <c r="M155" s="14"/>
      <c r="N155" s="670"/>
      <c r="O155" s="66"/>
      <c r="P155" s="412"/>
      <c r="Q155" s="294"/>
      <c r="R155" s="412"/>
    </row>
    <row r="156" spans="1:18" x14ac:dyDescent="0.3">
      <c r="A156" s="135"/>
      <c r="B156" s="135"/>
      <c r="C156" s="56"/>
      <c r="D156" s="646" t="s">
        <v>243</v>
      </c>
      <c r="E156" s="3"/>
      <c r="F156" s="3"/>
      <c r="G156" s="718">
        <v>0</v>
      </c>
      <c r="H156" s="716"/>
      <c r="I156" s="718">
        <v>0</v>
      </c>
      <c r="L156" s="14"/>
      <c r="M156" s="14"/>
      <c r="N156" s="670"/>
      <c r="O156" s="66"/>
      <c r="P156" s="412"/>
      <c r="Q156" s="294"/>
      <c r="R156" s="412"/>
    </row>
    <row r="157" spans="1:18" x14ac:dyDescent="0.3">
      <c r="A157" s="135"/>
      <c r="B157" s="135"/>
      <c r="C157" s="56"/>
      <c r="D157" s="643" t="s">
        <v>759</v>
      </c>
      <c r="E157" s="3"/>
      <c r="F157" s="3"/>
      <c r="G157" s="718">
        <v>0</v>
      </c>
      <c r="H157" s="716"/>
      <c r="I157" s="718">
        <v>0</v>
      </c>
      <c r="L157" s="14"/>
      <c r="M157" s="14"/>
      <c r="N157" s="670"/>
      <c r="O157" s="66"/>
      <c r="P157" s="412"/>
      <c r="Q157" s="294"/>
      <c r="R157" s="412"/>
    </row>
    <row r="158" spans="1:18" x14ac:dyDescent="0.3">
      <c r="A158" s="135"/>
      <c r="B158" s="135"/>
      <c r="C158" s="56"/>
      <c r="D158" s="646"/>
      <c r="E158" s="3"/>
      <c r="F158" s="3"/>
      <c r="G158" s="719">
        <f>SUM(G156:G157)</f>
        <v>0</v>
      </c>
      <c r="H158" s="716"/>
      <c r="I158" s="719">
        <f>SUM(I156:I157)</f>
        <v>0</v>
      </c>
      <c r="L158" s="14"/>
      <c r="M158" s="14"/>
      <c r="N158" s="667"/>
      <c r="O158" s="66"/>
      <c r="P158" s="412"/>
      <c r="Q158" s="294"/>
      <c r="R158" s="412"/>
    </row>
    <row r="159" spans="1:18" x14ac:dyDescent="0.3">
      <c r="A159" s="135"/>
      <c r="B159" s="135"/>
      <c r="C159" s="56"/>
      <c r="D159" s="646"/>
      <c r="E159" s="3"/>
      <c r="F159" s="3"/>
      <c r="G159" s="718"/>
      <c r="H159" s="716"/>
      <c r="I159" s="718"/>
      <c r="L159" s="14"/>
      <c r="M159" s="14"/>
      <c r="N159" s="667"/>
      <c r="O159" s="66"/>
      <c r="P159" s="412"/>
      <c r="Q159" s="294"/>
      <c r="R159" s="412"/>
    </row>
    <row r="160" spans="1:18" x14ac:dyDescent="0.3">
      <c r="A160" s="135"/>
      <c r="B160" s="135"/>
      <c r="C160" s="56"/>
      <c r="D160" s="673" t="s">
        <v>737</v>
      </c>
      <c r="E160" s="3"/>
      <c r="F160" s="3"/>
      <c r="G160" s="718">
        <v>0</v>
      </c>
      <c r="H160" s="716"/>
      <c r="I160" s="718">
        <v>0</v>
      </c>
      <c r="L160" s="14"/>
      <c r="M160" s="14"/>
      <c r="N160" s="672"/>
      <c r="O160" s="66"/>
      <c r="P160" s="412"/>
      <c r="Q160" s="294"/>
      <c r="R160" s="412"/>
    </row>
    <row r="161" spans="1:18" x14ac:dyDescent="0.3">
      <c r="A161" s="135"/>
      <c r="B161" s="135"/>
      <c r="C161" s="56"/>
      <c r="D161" s="645"/>
      <c r="E161" s="3"/>
      <c r="F161" s="3"/>
      <c r="G161" s="718"/>
      <c r="H161" s="716"/>
      <c r="I161" s="718"/>
      <c r="L161" s="14"/>
      <c r="M161" s="14"/>
      <c r="N161" s="670"/>
      <c r="O161" s="66"/>
      <c r="P161" s="412"/>
      <c r="Q161" s="294"/>
      <c r="R161" s="412"/>
    </row>
    <row r="162" spans="1:18" x14ac:dyDescent="0.3">
      <c r="A162" s="135"/>
      <c r="B162" s="135"/>
      <c r="C162" s="56"/>
      <c r="D162" s="642" t="s">
        <v>196</v>
      </c>
      <c r="E162" s="3"/>
      <c r="F162" s="3"/>
      <c r="G162" s="720"/>
      <c r="H162" s="716"/>
      <c r="I162" s="720"/>
      <c r="L162" s="14"/>
      <c r="M162" s="14"/>
      <c r="N162" s="670"/>
      <c r="O162" s="66"/>
      <c r="P162" s="413"/>
      <c r="Q162" s="294"/>
      <c r="R162" s="413"/>
    </row>
    <row r="163" spans="1:18" x14ac:dyDescent="0.3">
      <c r="A163" s="135"/>
      <c r="B163" s="135"/>
      <c r="C163" s="56"/>
      <c r="D163" s="646" t="s">
        <v>243</v>
      </c>
      <c r="E163" s="3"/>
      <c r="F163" s="3"/>
      <c r="G163" s="720">
        <v>0</v>
      </c>
      <c r="H163" s="716"/>
      <c r="I163" s="720">
        <v>0</v>
      </c>
      <c r="L163" s="14"/>
      <c r="M163" s="14"/>
      <c r="N163" s="671"/>
      <c r="O163" s="66"/>
      <c r="P163" s="413"/>
      <c r="Q163" s="294"/>
      <c r="R163" s="413"/>
    </row>
    <row r="164" spans="1:18" x14ac:dyDescent="0.3">
      <c r="A164" s="135"/>
      <c r="B164" s="135"/>
      <c r="C164" s="56"/>
      <c r="D164" s="646" t="s">
        <v>760</v>
      </c>
      <c r="E164" s="3"/>
      <c r="F164" s="3"/>
      <c r="G164" s="721">
        <v>0</v>
      </c>
      <c r="H164" s="716"/>
      <c r="I164" s="721">
        <v>0</v>
      </c>
      <c r="L164" s="14"/>
      <c r="M164" s="14"/>
      <c r="N164" s="670"/>
      <c r="O164" s="66"/>
      <c r="P164" s="412"/>
      <c r="Q164" s="294"/>
      <c r="R164" s="412"/>
    </row>
    <row r="165" spans="1:18" x14ac:dyDescent="0.3">
      <c r="A165" s="135"/>
      <c r="B165" s="135"/>
      <c r="C165" s="56"/>
      <c r="D165" s="646"/>
      <c r="E165" s="3"/>
      <c r="F165" s="3"/>
      <c r="G165" s="722">
        <f>SUM(G163:G164)</f>
        <v>0</v>
      </c>
      <c r="H165" s="716"/>
      <c r="I165" s="722">
        <f>SUM(I163:I164)</f>
        <v>0</v>
      </c>
      <c r="L165" s="14"/>
      <c r="M165" s="14"/>
      <c r="N165" s="670"/>
      <c r="O165" s="66"/>
      <c r="P165" s="412"/>
      <c r="Q165" s="294"/>
      <c r="R165" s="412"/>
    </row>
    <row r="166" spans="1:18" x14ac:dyDescent="0.3">
      <c r="A166" s="135"/>
      <c r="B166" s="135"/>
      <c r="C166" s="56"/>
      <c r="D166" s="673" t="s">
        <v>737</v>
      </c>
      <c r="E166" s="3"/>
      <c r="F166" s="3"/>
      <c r="G166" s="720">
        <v>0</v>
      </c>
      <c r="H166" s="716"/>
      <c r="I166" s="720">
        <v>0</v>
      </c>
      <c r="L166" s="14"/>
      <c r="M166" s="14"/>
      <c r="P166" s="14"/>
      <c r="Q166" s="14"/>
      <c r="R166" s="14"/>
    </row>
    <row r="167" spans="1:18" x14ac:dyDescent="0.3">
      <c r="A167" s="135"/>
      <c r="B167" s="135"/>
      <c r="C167" s="56"/>
      <c r="D167" s="673"/>
      <c r="E167" s="3"/>
      <c r="F167" s="3"/>
      <c r="G167" s="720"/>
      <c r="H167" s="716"/>
      <c r="I167" s="720"/>
      <c r="L167" s="14"/>
      <c r="M167" s="14"/>
      <c r="P167" s="14"/>
      <c r="Q167" s="14"/>
      <c r="R167" s="14"/>
    </row>
    <row r="168" spans="1:18" ht="82.5" x14ac:dyDescent="0.3">
      <c r="A168" s="135"/>
      <c r="B168" s="135"/>
      <c r="C168" s="56"/>
      <c r="D168" s="673" t="s">
        <v>915</v>
      </c>
      <c r="E168" s="3"/>
      <c r="F168" s="3"/>
      <c r="G168" s="720"/>
      <c r="H168" s="716"/>
      <c r="I168" s="720"/>
      <c r="L168" s="14"/>
      <c r="M168" s="14"/>
      <c r="P168" s="14"/>
      <c r="Q168" s="14"/>
      <c r="R168" s="14"/>
    </row>
    <row r="169" spans="1:18" x14ac:dyDescent="0.3">
      <c r="A169" s="135"/>
      <c r="B169" s="135"/>
      <c r="C169" s="56"/>
      <c r="D169" s="673"/>
      <c r="E169" s="3"/>
      <c r="F169" s="3"/>
      <c r="G169" s="720"/>
      <c r="H169" s="716"/>
      <c r="I169" s="720"/>
      <c r="L169" s="14"/>
      <c r="M169" s="14"/>
      <c r="P169" s="14"/>
      <c r="Q169" s="14"/>
      <c r="R169" s="14"/>
    </row>
    <row r="170" spans="1:18" x14ac:dyDescent="0.3">
      <c r="A170" s="941" t="s">
        <v>419</v>
      </c>
      <c r="B170" s="941"/>
      <c r="C170" s="941"/>
      <c r="D170" s="941"/>
      <c r="E170" s="941"/>
      <c r="F170" s="941"/>
      <c r="G170" s="941"/>
      <c r="H170" s="941"/>
      <c r="I170" s="941"/>
      <c r="L170" s="14"/>
      <c r="M170" s="14"/>
      <c r="P170" s="14"/>
      <c r="Q170" s="14"/>
      <c r="R170" s="14"/>
    </row>
    <row r="171" spans="1:18" x14ac:dyDescent="0.3">
      <c r="A171" s="135"/>
      <c r="B171" s="135"/>
      <c r="C171" s="56"/>
      <c r="D171" s="673"/>
      <c r="E171" s="3"/>
      <c r="F171" s="3"/>
      <c r="G171" s="91">
        <f>+'Merge Details_Printing instr'!$A$17</f>
        <v>2015</v>
      </c>
      <c r="H171" s="48"/>
      <c r="I171" s="91">
        <f>+'Merge Details_Printing instr'!$A$18</f>
        <v>2014</v>
      </c>
      <c r="L171" s="14"/>
      <c r="M171" s="14"/>
      <c r="P171" s="14"/>
      <c r="Q171" s="14"/>
      <c r="R171" s="14"/>
    </row>
    <row r="172" spans="1:18" x14ac:dyDescent="0.3">
      <c r="A172" s="135"/>
      <c r="B172" s="837" t="s">
        <v>1024</v>
      </c>
      <c r="C172" s="55" t="s">
        <v>208</v>
      </c>
      <c r="D172" s="430" t="s">
        <v>263</v>
      </c>
      <c r="E172" s="3"/>
      <c r="F172" s="3"/>
      <c r="G172" s="91" t="str">
        <f>+'Merge Details_Printing instr'!$A$21</f>
        <v>$'000</v>
      </c>
      <c r="H172" s="190"/>
      <c r="I172" s="48" t="str">
        <f>+'Merge Details_Printing instr'!$A$21</f>
        <v>$'000</v>
      </c>
      <c r="N172" s="1"/>
      <c r="O172" s="1"/>
    </row>
    <row r="173" spans="1:18" x14ac:dyDescent="0.3">
      <c r="A173" s="135"/>
      <c r="B173" s="135"/>
      <c r="C173" s="49"/>
      <c r="D173" s="114"/>
      <c r="E173" s="25"/>
      <c r="F173" s="25"/>
      <c r="G173" s="712"/>
      <c r="H173" s="712"/>
      <c r="I173" s="712"/>
      <c r="N173" s="1"/>
      <c r="O173" s="1"/>
    </row>
    <row r="174" spans="1:18" x14ac:dyDescent="0.3">
      <c r="A174" s="135"/>
      <c r="B174" s="135"/>
      <c r="C174" s="49"/>
      <c r="D174" s="429" t="s">
        <v>263</v>
      </c>
      <c r="E174" s="25"/>
      <c r="F174" s="25"/>
      <c r="G174" s="314"/>
      <c r="H174" s="712"/>
      <c r="I174" s="314"/>
      <c r="N174" s="1"/>
      <c r="O174" s="1"/>
    </row>
    <row r="175" spans="1:18" x14ac:dyDescent="0.3">
      <c r="A175" s="135"/>
      <c r="B175" s="135"/>
      <c r="C175" s="49"/>
      <c r="D175" s="429" t="s">
        <v>69</v>
      </c>
      <c r="E175" s="25"/>
      <c r="F175" s="25"/>
      <c r="G175" s="712">
        <v>0</v>
      </c>
      <c r="H175" s="712"/>
      <c r="I175" s="712">
        <v>0</v>
      </c>
      <c r="N175" s="1"/>
      <c r="O175" s="1"/>
    </row>
    <row r="176" spans="1:18" x14ac:dyDescent="0.3">
      <c r="A176" s="135"/>
      <c r="B176" s="135"/>
      <c r="C176" s="49"/>
      <c r="D176" s="429" t="s">
        <v>70</v>
      </c>
      <c r="E176" s="25"/>
      <c r="F176" s="25"/>
      <c r="G176" s="707">
        <v>0</v>
      </c>
      <c r="H176" s="712"/>
      <c r="I176" s="707">
        <v>0</v>
      </c>
    </row>
    <row r="177" spans="1:18" x14ac:dyDescent="0.3">
      <c r="A177" s="135"/>
      <c r="B177" s="135"/>
      <c r="C177" s="49"/>
      <c r="D177" s="429" t="s">
        <v>602</v>
      </c>
      <c r="E177" s="25"/>
      <c r="F177" s="25"/>
      <c r="G177" s="712">
        <v>0</v>
      </c>
      <c r="H177" s="712"/>
      <c r="I177" s="712">
        <v>0</v>
      </c>
    </row>
    <row r="178" spans="1:18" x14ac:dyDescent="0.3">
      <c r="A178" s="135"/>
      <c r="B178" s="135"/>
      <c r="C178" s="49"/>
      <c r="D178" s="429" t="s">
        <v>159</v>
      </c>
      <c r="E178" s="25"/>
      <c r="F178" s="25"/>
      <c r="G178" s="712">
        <v>0</v>
      </c>
      <c r="H178" s="712"/>
      <c r="I178" s="712">
        <v>0</v>
      </c>
    </row>
    <row r="179" spans="1:18" x14ac:dyDescent="0.3">
      <c r="A179" s="135"/>
      <c r="B179" s="135"/>
      <c r="C179" s="49"/>
      <c r="D179" s="429" t="s">
        <v>603</v>
      </c>
      <c r="E179" s="25"/>
      <c r="F179" s="25"/>
      <c r="G179" s="712">
        <v>0</v>
      </c>
      <c r="H179" s="712"/>
      <c r="I179" s="712">
        <v>0</v>
      </c>
    </row>
    <row r="180" spans="1:18" x14ac:dyDescent="0.3">
      <c r="A180" s="135"/>
      <c r="B180" s="135"/>
      <c r="C180" s="49"/>
      <c r="D180" s="429" t="s">
        <v>604</v>
      </c>
      <c r="E180" s="25"/>
      <c r="F180" s="25"/>
      <c r="G180" s="712">
        <v>0</v>
      </c>
      <c r="H180" s="712"/>
      <c r="I180" s="712">
        <v>0</v>
      </c>
    </row>
    <row r="181" spans="1:18" x14ac:dyDescent="0.3">
      <c r="A181" s="135"/>
      <c r="B181" s="135"/>
      <c r="C181" s="49"/>
      <c r="D181" s="429" t="s">
        <v>605</v>
      </c>
      <c r="E181" s="25"/>
      <c r="F181" s="25"/>
      <c r="G181" s="712">
        <v>0</v>
      </c>
      <c r="H181" s="712"/>
      <c r="I181" s="712">
        <v>0</v>
      </c>
    </row>
    <row r="182" spans="1:18" x14ac:dyDescent="0.3">
      <c r="A182" s="135"/>
      <c r="B182" s="135"/>
      <c r="C182" s="49"/>
      <c r="D182" s="429" t="s">
        <v>160</v>
      </c>
      <c r="E182" s="25"/>
      <c r="F182" s="25"/>
      <c r="G182" s="712">
        <v>0</v>
      </c>
      <c r="H182" s="712"/>
      <c r="I182" s="712">
        <v>0</v>
      </c>
      <c r="L182" s="371"/>
      <c r="M182" s="371"/>
      <c r="N182" s="372"/>
      <c r="O182" s="372"/>
      <c r="P182" s="371"/>
      <c r="Q182" s="371"/>
      <c r="R182" s="371"/>
    </row>
    <row r="183" spans="1:18" x14ac:dyDescent="0.3">
      <c r="A183" s="135"/>
      <c r="B183" s="135"/>
      <c r="C183" s="49"/>
      <c r="D183" s="430" t="s">
        <v>290</v>
      </c>
      <c r="E183" s="3"/>
      <c r="F183" s="3"/>
      <c r="G183" s="715">
        <f>SUM(G175:G182)</f>
        <v>0</v>
      </c>
      <c r="H183" s="716"/>
      <c r="I183" s="715">
        <f>SUM(I175:I182)</f>
        <v>0</v>
      </c>
    </row>
    <row r="184" spans="1:18" x14ac:dyDescent="0.3">
      <c r="A184" s="135"/>
      <c r="B184" s="135"/>
      <c r="C184" s="49"/>
      <c r="D184" s="862"/>
      <c r="E184" s="3"/>
      <c r="F184" s="3"/>
      <c r="G184" s="716"/>
      <c r="H184" s="716"/>
      <c r="I184" s="716"/>
    </row>
    <row r="185" spans="1:18" x14ac:dyDescent="0.3">
      <c r="A185" s="135"/>
      <c r="B185" s="837" t="s">
        <v>1025</v>
      </c>
      <c r="C185" s="55" t="s">
        <v>209</v>
      </c>
      <c r="D185" s="229" t="s">
        <v>479</v>
      </c>
      <c r="E185" s="3"/>
      <c r="F185" s="3"/>
      <c r="G185" s="712"/>
      <c r="H185" s="712"/>
      <c r="I185" s="712"/>
    </row>
    <row r="186" spans="1:18" x14ac:dyDescent="0.3">
      <c r="A186" s="135"/>
      <c r="B186" s="135"/>
      <c r="C186" s="55"/>
      <c r="D186" s="429" t="s">
        <v>162</v>
      </c>
      <c r="E186" s="3"/>
      <c r="F186" s="3"/>
      <c r="G186" s="712">
        <v>0</v>
      </c>
      <c r="H186" s="712"/>
      <c r="I186" s="712">
        <v>0</v>
      </c>
    </row>
    <row r="187" spans="1:18" x14ac:dyDescent="0.3">
      <c r="A187" s="135"/>
      <c r="B187" s="135"/>
      <c r="C187" s="49"/>
      <c r="D187" s="429" t="s">
        <v>201</v>
      </c>
      <c r="E187" s="4"/>
      <c r="F187" s="4"/>
      <c r="G187" s="712">
        <v>0</v>
      </c>
      <c r="H187" s="712"/>
      <c r="I187" s="712">
        <v>0</v>
      </c>
    </row>
    <row r="188" spans="1:18" x14ac:dyDescent="0.3">
      <c r="A188" s="135"/>
      <c r="B188" s="135"/>
      <c r="C188" s="49"/>
      <c r="D188" s="429" t="s">
        <v>238</v>
      </c>
      <c r="E188" s="4"/>
      <c r="F188" s="4"/>
      <c r="G188" s="712">
        <v>0</v>
      </c>
      <c r="H188" s="712"/>
      <c r="I188" s="712">
        <v>0</v>
      </c>
      <c r="N188" s="1"/>
      <c r="O188" s="1"/>
    </row>
    <row r="189" spans="1:18" x14ac:dyDescent="0.3">
      <c r="A189" s="135"/>
      <c r="B189" s="135"/>
      <c r="C189" s="56"/>
      <c r="D189" s="430" t="s">
        <v>291</v>
      </c>
      <c r="E189" s="25"/>
      <c r="F189" s="25"/>
      <c r="G189" s="715">
        <f>SUM(G186:G188)</f>
        <v>0</v>
      </c>
      <c r="H189" s="716"/>
      <c r="I189" s="715">
        <f>SUM(I186:I188)</f>
        <v>0</v>
      </c>
      <c r="N189" s="1"/>
      <c r="O189" s="1"/>
    </row>
    <row r="190" spans="1:18" x14ac:dyDescent="0.3">
      <c r="C190" s="1"/>
      <c r="H190" s="1"/>
      <c r="N190" s="1"/>
      <c r="O190" s="1"/>
    </row>
    <row r="191" spans="1:18" x14ac:dyDescent="0.3">
      <c r="A191" s="431"/>
      <c r="B191" s="823" t="s">
        <v>1026</v>
      </c>
      <c r="C191" s="197" t="s">
        <v>210</v>
      </c>
      <c r="D191" s="430" t="s">
        <v>261</v>
      </c>
      <c r="E191" s="430"/>
      <c r="F191" s="430"/>
      <c r="G191" s="723"/>
      <c r="H191" s="723"/>
      <c r="I191" s="723"/>
      <c r="N191" s="1"/>
      <c r="O191" s="1"/>
    </row>
    <row r="192" spans="1:18" x14ac:dyDescent="0.3">
      <c r="A192" s="431"/>
      <c r="B192" s="431"/>
      <c r="C192" s="197"/>
      <c r="D192" s="430"/>
      <c r="E192" s="430"/>
      <c r="F192" s="430"/>
      <c r="G192" s="723"/>
      <c r="H192" s="723"/>
      <c r="I192" s="723"/>
      <c r="J192" s="318"/>
      <c r="N192" s="1"/>
      <c r="O192" s="1"/>
    </row>
    <row r="193" spans="1:15" x14ac:dyDescent="0.3">
      <c r="A193" s="431"/>
      <c r="B193" s="431"/>
      <c r="C193" s="197"/>
      <c r="D193" s="230" t="s">
        <v>5</v>
      </c>
      <c r="E193" s="430"/>
      <c r="F193" s="430"/>
      <c r="G193" s="712">
        <v>0</v>
      </c>
      <c r="H193" s="723"/>
      <c r="I193" s="712">
        <v>0</v>
      </c>
    </row>
    <row r="194" spans="1:15" x14ac:dyDescent="0.3">
      <c r="A194" s="431"/>
      <c r="B194" s="431"/>
      <c r="D194" s="17" t="s">
        <v>790</v>
      </c>
      <c r="E194" s="429"/>
      <c r="F194" s="429"/>
      <c r="G194" s="712">
        <v>0</v>
      </c>
      <c r="H194" s="712"/>
      <c r="I194" s="712">
        <v>0</v>
      </c>
      <c r="M194" s="247"/>
    </row>
    <row r="195" spans="1:15" x14ac:dyDescent="0.3">
      <c r="A195" s="431"/>
      <c r="B195" s="431"/>
      <c r="D195" s="17" t="s">
        <v>351</v>
      </c>
      <c r="E195" s="429"/>
      <c r="F195" s="429"/>
      <c r="G195" s="712">
        <v>0</v>
      </c>
      <c r="H195" s="712"/>
      <c r="I195" s="712">
        <v>0</v>
      </c>
      <c r="M195" s="247"/>
    </row>
    <row r="196" spans="1:15" x14ac:dyDescent="0.3">
      <c r="A196" s="678"/>
      <c r="B196" s="678"/>
      <c r="D196" s="17" t="s">
        <v>81</v>
      </c>
      <c r="E196" s="429"/>
      <c r="F196" s="429"/>
      <c r="G196" s="712">
        <v>0</v>
      </c>
      <c r="H196" s="712"/>
      <c r="I196" s="712">
        <v>0</v>
      </c>
      <c r="M196" s="247"/>
    </row>
    <row r="197" spans="1:15" x14ac:dyDescent="0.3">
      <c r="A197" s="629"/>
      <c r="B197" s="629"/>
      <c r="D197" s="430" t="s">
        <v>292</v>
      </c>
      <c r="E197" s="429"/>
      <c r="F197" s="429"/>
      <c r="G197" s="711">
        <f>SUM(G193:G196)</f>
        <v>0</v>
      </c>
      <c r="H197" s="724"/>
      <c r="I197" s="711">
        <f>SUM(I193:I196)</f>
        <v>0</v>
      </c>
      <c r="M197" s="247"/>
    </row>
    <row r="198" spans="1:15" x14ac:dyDescent="0.3">
      <c r="C198" s="678"/>
      <c r="D198" s="156" t="s">
        <v>731</v>
      </c>
      <c r="E198" s="678"/>
      <c r="F198" s="678"/>
      <c r="G198" s="678"/>
      <c r="H198" s="678"/>
      <c r="I198" s="678"/>
      <c r="M198" s="247"/>
    </row>
    <row r="199" spans="1:15" x14ac:dyDescent="0.3">
      <c r="A199" s="433"/>
      <c r="B199" s="433"/>
      <c r="C199" s="654"/>
      <c r="D199" s="433"/>
      <c r="E199" s="433"/>
      <c r="F199" s="433"/>
      <c r="H199" s="1"/>
      <c r="M199" s="247"/>
    </row>
    <row r="200" spans="1:15" x14ac:dyDescent="0.3">
      <c r="A200" s="431"/>
      <c r="B200" s="823" t="s">
        <v>1027</v>
      </c>
      <c r="C200" s="197" t="s">
        <v>211</v>
      </c>
      <c r="D200" s="430" t="s">
        <v>442</v>
      </c>
      <c r="E200" s="430"/>
      <c r="F200" s="430"/>
      <c r="G200" s="281"/>
      <c r="H200" s="211"/>
      <c r="I200" s="281"/>
      <c r="M200" s="247"/>
    </row>
    <row r="201" spans="1:15" x14ac:dyDescent="0.3">
      <c r="A201" s="431"/>
      <c r="B201" s="431"/>
      <c r="C201" s="197"/>
      <c r="D201" s="429"/>
      <c r="E201" s="429"/>
      <c r="F201" s="429"/>
      <c r="G201" s="281"/>
      <c r="H201" s="211"/>
      <c r="I201" s="281"/>
      <c r="M201" s="247"/>
    </row>
    <row r="202" spans="1:15" x14ac:dyDescent="0.3">
      <c r="A202" s="431"/>
      <c r="B202" s="431"/>
      <c r="C202" s="197"/>
      <c r="D202" s="429" t="s">
        <v>163</v>
      </c>
      <c r="E202" s="429"/>
      <c r="F202" s="429"/>
      <c r="G202" s="725">
        <v>0</v>
      </c>
      <c r="H202" s="726"/>
      <c r="I202" s="725">
        <v>0</v>
      </c>
      <c r="M202" s="247"/>
      <c r="N202" s="1"/>
      <c r="O202" s="1"/>
    </row>
    <row r="203" spans="1:15" x14ac:dyDescent="0.3">
      <c r="A203" s="431"/>
      <c r="B203" s="823" t="s">
        <v>1028</v>
      </c>
      <c r="C203" s="197"/>
      <c r="D203" s="429" t="s">
        <v>0</v>
      </c>
      <c r="E203" s="429"/>
      <c r="F203" s="429"/>
      <c r="G203" s="726">
        <v>0</v>
      </c>
      <c r="H203" s="726"/>
      <c r="I203" s="726">
        <v>0</v>
      </c>
      <c r="M203" s="247"/>
      <c r="N203" s="1"/>
      <c r="O203" s="1"/>
    </row>
    <row r="204" spans="1:15" x14ac:dyDescent="0.3">
      <c r="A204" s="431"/>
      <c r="B204" s="431"/>
      <c r="C204" s="197"/>
      <c r="D204" s="430" t="s">
        <v>719</v>
      </c>
      <c r="E204" s="429"/>
      <c r="F204" s="429"/>
      <c r="G204" s="727">
        <f>G202-G203</f>
        <v>0</v>
      </c>
      <c r="H204" s="728"/>
      <c r="I204" s="727">
        <f>I202-I203</f>
        <v>0</v>
      </c>
      <c r="K204" s="444"/>
      <c r="M204" s="247"/>
      <c r="N204" s="1"/>
      <c r="O204" s="1"/>
    </row>
    <row r="205" spans="1:15" x14ac:dyDescent="0.3">
      <c r="A205" s="431"/>
      <c r="B205" s="431"/>
      <c r="C205" s="197"/>
      <c r="D205" s="429"/>
      <c r="E205" s="429"/>
      <c r="F205" s="429"/>
      <c r="G205" s="211"/>
      <c r="H205" s="211"/>
      <c r="I205" s="211"/>
      <c r="K205" s="444"/>
      <c r="M205" s="247"/>
      <c r="N205" s="1"/>
      <c r="O205" s="1"/>
    </row>
    <row r="206" spans="1:15" x14ac:dyDescent="0.3">
      <c r="A206" s="431"/>
      <c r="B206" s="431"/>
      <c r="C206" s="197"/>
      <c r="D206" s="429" t="s">
        <v>544</v>
      </c>
      <c r="E206" s="429"/>
      <c r="F206" s="429"/>
      <c r="G206" s="211" t="s">
        <v>198</v>
      </c>
      <c r="H206" s="211"/>
      <c r="I206" s="211" t="s">
        <v>198</v>
      </c>
      <c r="K206" s="444"/>
      <c r="M206" s="247"/>
      <c r="N206" s="1"/>
      <c r="O206" s="1"/>
    </row>
    <row r="207" spans="1:15" x14ac:dyDescent="0.3">
      <c r="C207" s="1"/>
      <c r="H207" s="1"/>
      <c r="K207" s="444"/>
      <c r="L207" s="246"/>
      <c r="M207" s="246"/>
      <c r="N207" s="1"/>
      <c r="O207" s="1"/>
    </row>
    <row r="208" spans="1:15" x14ac:dyDescent="0.3">
      <c r="A208" s="431"/>
      <c r="B208" s="823" t="s">
        <v>985</v>
      </c>
      <c r="C208" s="197" t="s">
        <v>212</v>
      </c>
      <c r="D208" s="430" t="s">
        <v>239</v>
      </c>
      <c r="E208" s="430"/>
      <c r="F208" s="430"/>
      <c r="G208" s="211"/>
      <c r="H208" s="211"/>
      <c r="I208" s="211"/>
      <c r="N208" s="1"/>
    </row>
    <row r="209" spans="1:15" x14ac:dyDescent="0.3">
      <c r="A209" s="431"/>
      <c r="B209" s="431"/>
      <c r="C209" s="197"/>
      <c r="D209" s="430"/>
      <c r="E209" s="430"/>
      <c r="F209" s="430"/>
      <c r="G209" s="211"/>
      <c r="H209" s="211"/>
      <c r="I209" s="211"/>
      <c r="N209" s="1"/>
    </row>
    <row r="210" spans="1:15" ht="33" x14ac:dyDescent="0.3">
      <c r="A210" s="431"/>
      <c r="B210" s="823" t="s">
        <v>1029</v>
      </c>
      <c r="C210" s="197"/>
      <c r="D210" s="429" t="s">
        <v>1032</v>
      </c>
      <c r="E210" s="430"/>
      <c r="F210" s="430"/>
      <c r="G210" s="726">
        <v>0</v>
      </c>
      <c r="H210" s="726"/>
      <c r="I210" s="726">
        <v>0</v>
      </c>
      <c r="N210" s="1"/>
    </row>
    <row r="211" spans="1:15" x14ac:dyDescent="0.3">
      <c r="A211" s="431"/>
      <c r="B211" s="823" t="s">
        <v>1030</v>
      </c>
      <c r="C211" s="197"/>
      <c r="D211" s="429" t="s">
        <v>606</v>
      </c>
      <c r="E211" s="430"/>
      <c r="F211" s="430"/>
      <c r="G211" s="726">
        <v>0</v>
      </c>
      <c r="H211" s="726"/>
      <c r="I211" s="726">
        <v>0</v>
      </c>
      <c r="N211" s="1"/>
    </row>
    <row r="212" spans="1:15" x14ac:dyDescent="0.3">
      <c r="A212" s="431"/>
      <c r="B212" s="823" t="s">
        <v>1031</v>
      </c>
      <c r="C212" s="197"/>
      <c r="D212" s="429" t="s">
        <v>67</v>
      </c>
      <c r="E212" s="430"/>
      <c r="F212" s="430"/>
      <c r="G212" s="726">
        <v>0</v>
      </c>
      <c r="H212" s="726"/>
      <c r="I212" s="726">
        <v>0</v>
      </c>
      <c r="N212" s="1"/>
    </row>
    <row r="213" spans="1:15" x14ac:dyDescent="0.3">
      <c r="A213" s="431"/>
      <c r="B213" s="431"/>
      <c r="C213" s="197"/>
      <c r="D213" s="429" t="s">
        <v>68</v>
      </c>
      <c r="E213" s="430"/>
      <c r="F213" s="430"/>
      <c r="G213" s="726">
        <v>0</v>
      </c>
      <c r="H213" s="726"/>
      <c r="I213" s="726">
        <v>0</v>
      </c>
      <c r="N213" s="1"/>
    </row>
    <row r="214" spans="1:15" x14ac:dyDescent="0.3">
      <c r="A214" s="431"/>
      <c r="B214" s="431"/>
      <c r="C214" s="198"/>
      <c r="D214" s="430" t="s">
        <v>293</v>
      </c>
      <c r="E214" s="429"/>
      <c r="F214" s="429"/>
      <c r="G214" s="729">
        <f>SUM(G210:G213)</f>
        <v>0</v>
      </c>
      <c r="H214" s="730"/>
      <c r="I214" s="729">
        <f>SUM(I210:I213)</f>
        <v>0</v>
      </c>
      <c r="N214" s="1"/>
    </row>
    <row r="215" spans="1:15" x14ac:dyDescent="0.3">
      <c r="A215" s="941" t="s">
        <v>127</v>
      </c>
      <c r="B215" s="941"/>
      <c r="C215" s="941"/>
      <c r="D215" s="941"/>
      <c r="E215" s="941"/>
      <c r="F215" s="941"/>
      <c r="G215" s="941"/>
      <c r="H215" s="941"/>
      <c r="I215" s="941"/>
      <c r="N215" s="1"/>
    </row>
    <row r="216" spans="1:15" x14ac:dyDescent="0.3">
      <c r="A216" s="431"/>
      <c r="B216" s="431"/>
      <c r="C216" s="197" t="s">
        <v>213</v>
      </c>
      <c r="D216" s="430" t="s">
        <v>882</v>
      </c>
      <c r="E216" s="430"/>
      <c r="F216" s="430"/>
      <c r="G216" s="731"/>
      <c r="H216" s="732"/>
      <c r="I216" s="731"/>
    </row>
    <row r="217" spans="1:15" x14ac:dyDescent="0.3">
      <c r="A217" s="627"/>
      <c r="B217" s="627"/>
      <c r="C217" s="197"/>
      <c r="D217" s="626"/>
      <c r="E217" s="626"/>
      <c r="F217" s="626"/>
      <c r="G217" s="731"/>
      <c r="H217" s="732"/>
      <c r="I217" s="731"/>
    </row>
    <row r="218" spans="1:15" x14ac:dyDescent="0.3">
      <c r="A218" s="594"/>
      <c r="B218" s="823" t="s">
        <v>1063</v>
      </c>
      <c r="C218" s="197"/>
      <c r="D218" s="595" t="s">
        <v>797</v>
      </c>
      <c r="E218" s="595"/>
      <c r="F218" s="595"/>
      <c r="G218" s="731"/>
      <c r="H218" s="732"/>
      <c r="I218" s="731"/>
    </row>
    <row r="219" spans="1:15" x14ac:dyDescent="0.3">
      <c r="A219" s="431"/>
      <c r="B219" s="431"/>
      <c r="C219" s="198"/>
      <c r="D219" s="429" t="s">
        <v>316</v>
      </c>
      <c r="E219" s="429"/>
      <c r="F219" s="429"/>
      <c r="G219" s="731"/>
      <c r="H219" s="732"/>
      <c r="I219" s="731"/>
      <c r="O219" s="1"/>
    </row>
    <row r="220" spans="1:15" x14ac:dyDescent="0.3">
      <c r="A220" s="431"/>
      <c r="B220" s="431"/>
      <c r="C220" s="198"/>
      <c r="D220" s="783" t="s">
        <v>884</v>
      </c>
      <c r="E220" s="429"/>
      <c r="F220" s="429"/>
      <c r="G220" s="733">
        <v>0</v>
      </c>
      <c r="H220" s="734"/>
      <c r="I220" s="733">
        <v>0</v>
      </c>
      <c r="O220" s="1"/>
    </row>
    <row r="221" spans="1:15" x14ac:dyDescent="0.3">
      <c r="A221" s="431"/>
      <c r="B221" s="431"/>
      <c r="C221" s="198"/>
      <c r="D221" s="783"/>
      <c r="E221" s="429"/>
      <c r="F221" s="429"/>
      <c r="G221" s="733"/>
      <c r="H221" s="734"/>
      <c r="I221" s="733"/>
      <c r="N221" s="1"/>
      <c r="O221" s="1"/>
    </row>
    <row r="222" spans="1:15" x14ac:dyDescent="0.3">
      <c r="A222" s="431"/>
      <c r="B222" s="431"/>
      <c r="C222" s="198"/>
      <c r="D222" s="785" t="s">
        <v>883</v>
      </c>
      <c r="E222" s="131"/>
      <c r="F222" s="131"/>
      <c r="G222" s="733"/>
      <c r="H222" s="734"/>
      <c r="I222" s="733"/>
      <c r="K222" s="444"/>
      <c r="N222" s="1"/>
      <c r="O222" s="1"/>
    </row>
    <row r="223" spans="1:15" x14ac:dyDescent="0.3">
      <c r="A223" s="431"/>
      <c r="B223" s="431"/>
      <c r="C223" s="198"/>
      <c r="D223" s="156" t="s">
        <v>484</v>
      </c>
      <c r="E223" s="101"/>
      <c r="F223" s="101"/>
      <c r="G223" s="733"/>
      <c r="H223" s="734"/>
      <c r="I223" s="733"/>
      <c r="K223" s="444"/>
      <c r="N223" s="1"/>
      <c r="O223" s="1"/>
    </row>
    <row r="224" spans="1:15" x14ac:dyDescent="0.3">
      <c r="A224" s="431"/>
      <c r="B224" s="431"/>
      <c r="C224" s="198"/>
      <c r="D224" s="783" t="s">
        <v>317</v>
      </c>
      <c r="E224" s="429"/>
      <c r="F224" s="429"/>
      <c r="G224" s="733"/>
      <c r="H224" s="734"/>
      <c r="I224" s="733"/>
      <c r="K224" s="444"/>
      <c r="N224" s="1"/>
      <c r="O224" s="1"/>
    </row>
    <row r="225" spans="1:15" x14ac:dyDescent="0.3">
      <c r="A225" s="847"/>
      <c r="B225" s="847"/>
      <c r="C225" s="198"/>
      <c r="D225" s="845"/>
      <c r="E225" s="845"/>
      <c r="F225" s="845"/>
      <c r="G225" s="733"/>
      <c r="H225" s="734"/>
      <c r="I225" s="733"/>
      <c r="K225" s="855"/>
      <c r="N225" s="1"/>
      <c r="O225" s="1"/>
    </row>
    <row r="226" spans="1:15" s="363" customFormat="1" x14ac:dyDescent="0.3">
      <c r="A226" s="99"/>
      <c r="B226" s="99"/>
      <c r="C226" s="197"/>
      <c r="D226" s="846" t="s">
        <v>1087</v>
      </c>
      <c r="E226" s="846"/>
      <c r="F226" s="846"/>
      <c r="G226" s="729">
        <v>0</v>
      </c>
      <c r="H226" s="730"/>
      <c r="I226" s="729">
        <v>0</v>
      </c>
      <c r="K226" s="857"/>
    </row>
    <row r="227" spans="1:15" x14ac:dyDescent="0.3">
      <c r="A227" s="431"/>
      <c r="B227" s="431"/>
      <c r="C227" s="198"/>
      <c r="D227" s="430"/>
      <c r="E227" s="430"/>
      <c r="F227" s="430"/>
      <c r="G227" s="726"/>
      <c r="H227" s="726"/>
      <c r="I227" s="726"/>
      <c r="K227" s="444"/>
      <c r="N227" s="1"/>
      <c r="O227" s="1"/>
    </row>
    <row r="228" spans="1:15" x14ac:dyDescent="0.3">
      <c r="A228" s="431"/>
      <c r="B228" s="431"/>
      <c r="C228" s="198"/>
      <c r="D228" s="430" t="s">
        <v>885</v>
      </c>
      <c r="E228" s="101"/>
      <c r="F228" s="101"/>
      <c r="G228" s="726"/>
      <c r="H228" s="726"/>
      <c r="I228" s="726"/>
      <c r="K228" s="444"/>
      <c r="N228" s="1"/>
      <c r="O228" s="1"/>
    </row>
    <row r="229" spans="1:15" x14ac:dyDescent="0.3">
      <c r="A229" s="431"/>
      <c r="B229" s="431"/>
      <c r="C229" s="198"/>
      <c r="D229" s="182" t="s">
        <v>457</v>
      </c>
      <c r="E229" s="448"/>
      <c r="F229" s="448"/>
      <c r="G229" s="726">
        <f>+I233</f>
        <v>0</v>
      </c>
      <c r="H229" s="726"/>
      <c r="I229" s="726">
        <v>0</v>
      </c>
      <c r="K229" s="444"/>
      <c r="N229" s="1"/>
      <c r="O229" s="1"/>
    </row>
    <row r="230" spans="1:15" x14ac:dyDescent="0.3">
      <c r="A230" s="431"/>
      <c r="B230" s="431"/>
      <c r="C230" s="198"/>
      <c r="D230" s="146" t="s">
        <v>459</v>
      </c>
      <c r="E230" s="430"/>
      <c r="F230" s="430"/>
      <c r="G230" s="726">
        <v>0</v>
      </c>
      <c r="H230" s="726"/>
      <c r="I230" s="726">
        <v>0</v>
      </c>
      <c r="K230" s="444"/>
      <c r="O230" s="1"/>
    </row>
    <row r="231" spans="1:15" x14ac:dyDescent="0.3">
      <c r="A231" s="431"/>
      <c r="B231" s="431"/>
      <c r="C231" s="198"/>
      <c r="D231" s="146" t="s">
        <v>267</v>
      </c>
      <c r="E231" s="430"/>
      <c r="F231" s="430"/>
      <c r="G231" s="726">
        <v>0</v>
      </c>
      <c r="H231" s="726"/>
      <c r="I231" s="726">
        <v>0</v>
      </c>
      <c r="K231" s="444"/>
      <c r="O231" s="1"/>
    </row>
    <row r="232" spans="1:15" x14ac:dyDescent="0.3">
      <c r="A232" s="431"/>
      <c r="B232" s="431"/>
      <c r="C232" s="198"/>
      <c r="D232" s="146" t="s">
        <v>318</v>
      </c>
      <c r="E232" s="430"/>
      <c r="F232" s="430"/>
      <c r="G232" s="726">
        <v>0</v>
      </c>
      <c r="H232" s="726"/>
      <c r="I232" s="726">
        <v>0</v>
      </c>
      <c r="K232" s="444"/>
      <c r="O232" s="1"/>
    </row>
    <row r="233" spans="1:15" x14ac:dyDescent="0.3">
      <c r="A233" s="431"/>
      <c r="B233" s="431"/>
      <c r="C233" s="198"/>
      <c r="D233" s="442" t="s">
        <v>512</v>
      </c>
      <c r="E233" s="448"/>
      <c r="F233" s="448"/>
      <c r="G233" s="727">
        <f>SUM(G228:G232)</f>
        <v>0</v>
      </c>
      <c r="H233" s="728"/>
      <c r="I233" s="727">
        <f>SUM(I228:I232)</f>
        <v>0</v>
      </c>
      <c r="K233" s="444"/>
      <c r="O233" s="1"/>
    </row>
    <row r="234" spans="1:15" x14ac:dyDescent="0.3">
      <c r="A234" s="431"/>
      <c r="B234" s="431"/>
      <c r="C234" s="198"/>
      <c r="D234" s="32" t="s">
        <v>485</v>
      </c>
      <c r="E234" s="101"/>
      <c r="F234" s="101"/>
      <c r="G234" s="726"/>
      <c r="H234" s="726"/>
      <c r="I234" s="726"/>
      <c r="K234" s="444"/>
      <c r="O234" s="1"/>
    </row>
    <row r="235" spans="1:15" x14ac:dyDescent="0.3">
      <c r="A235" s="431"/>
      <c r="B235" s="431"/>
      <c r="C235" s="198"/>
      <c r="D235" s="146" t="s">
        <v>152</v>
      </c>
      <c r="E235" s="430"/>
      <c r="F235" s="430"/>
      <c r="G235" s="726">
        <f>+I237</f>
        <v>0</v>
      </c>
      <c r="H235" s="726"/>
      <c r="I235" s="726">
        <v>0</v>
      </c>
      <c r="L235" s="221"/>
      <c r="M235" s="221"/>
      <c r="N235" s="219"/>
      <c r="O235" s="219"/>
    </row>
    <row r="236" spans="1:15" x14ac:dyDescent="0.3">
      <c r="A236" s="431"/>
      <c r="B236" s="431"/>
      <c r="C236" s="198"/>
      <c r="D236" s="146" t="s">
        <v>267</v>
      </c>
      <c r="E236" s="430"/>
      <c r="F236" s="430"/>
      <c r="G236" s="726">
        <f>-G231</f>
        <v>0</v>
      </c>
      <c r="H236" s="726"/>
      <c r="I236" s="726">
        <f>-I231</f>
        <v>0</v>
      </c>
    </row>
    <row r="237" spans="1:15" x14ac:dyDescent="0.3">
      <c r="A237" s="431"/>
      <c r="B237" s="431"/>
      <c r="C237" s="198"/>
      <c r="D237" s="107" t="s">
        <v>513</v>
      </c>
      <c r="E237" s="429"/>
      <c r="F237" s="429"/>
      <c r="G237" s="727">
        <f>SUM(G234:G236)</f>
        <v>0</v>
      </c>
      <c r="H237" s="728"/>
      <c r="I237" s="727">
        <f>SUM(I234:I236)</f>
        <v>0</v>
      </c>
    </row>
    <row r="238" spans="1:15" x14ac:dyDescent="0.3">
      <c r="A238" s="431"/>
      <c r="B238" s="431"/>
      <c r="C238" s="198"/>
      <c r="D238" s="430" t="s">
        <v>486</v>
      </c>
      <c r="E238" s="101"/>
      <c r="F238" s="101"/>
      <c r="G238" s="726"/>
      <c r="H238" s="726"/>
      <c r="I238" s="726"/>
    </row>
    <row r="239" spans="1:15" x14ac:dyDescent="0.3">
      <c r="A239" s="431"/>
      <c r="B239" s="431"/>
      <c r="C239" s="198"/>
      <c r="D239" s="146" t="s">
        <v>153</v>
      </c>
      <c r="E239" s="430"/>
      <c r="F239" s="430"/>
      <c r="G239" s="726">
        <f>+I243</f>
        <v>0</v>
      </c>
      <c r="H239" s="726"/>
      <c r="I239" s="726">
        <v>0</v>
      </c>
    </row>
    <row r="240" spans="1:15" x14ac:dyDescent="0.3">
      <c r="A240" s="431"/>
      <c r="B240" s="431"/>
      <c r="C240" s="198"/>
      <c r="D240" s="146" t="s">
        <v>458</v>
      </c>
      <c r="E240" s="430"/>
      <c r="F240" s="430"/>
      <c r="G240" s="726">
        <v>0</v>
      </c>
      <c r="H240" s="726"/>
      <c r="I240" s="726">
        <v>0</v>
      </c>
    </row>
    <row r="241" spans="1:15" x14ac:dyDescent="0.3">
      <c r="A241" s="431"/>
      <c r="B241" s="431"/>
      <c r="C241" s="198"/>
      <c r="D241" s="146" t="s">
        <v>154</v>
      </c>
      <c r="E241" s="429"/>
      <c r="F241" s="429"/>
      <c r="G241" s="726">
        <v>0</v>
      </c>
      <c r="H241" s="726"/>
      <c r="I241" s="726">
        <v>0</v>
      </c>
    </row>
    <row r="242" spans="1:15" x14ac:dyDescent="0.3">
      <c r="A242" s="431"/>
      <c r="B242" s="431"/>
      <c r="C242" s="198"/>
      <c r="D242" s="146" t="s">
        <v>155</v>
      </c>
      <c r="E242" s="430"/>
      <c r="F242" s="430"/>
      <c r="G242" s="726">
        <v>0</v>
      </c>
      <c r="H242" s="726"/>
      <c r="I242" s="726">
        <v>0</v>
      </c>
    </row>
    <row r="243" spans="1:15" x14ac:dyDescent="0.3">
      <c r="A243" s="431"/>
      <c r="B243" s="431"/>
      <c r="C243" s="198"/>
      <c r="D243" s="107" t="s">
        <v>514</v>
      </c>
      <c r="E243" s="429"/>
      <c r="F243" s="429"/>
      <c r="G243" s="727">
        <f>SUM(G238:G242)</f>
        <v>0</v>
      </c>
      <c r="H243" s="728"/>
      <c r="I243" s="727">
        <f>SUM(I238:I242)</f>
        <v>0</v>
      </c>
    </row>
    <row r="244" spans="1:15" x14ac:dyDescent="0.3">
      <c r="A244" s="431"/>
      <c r="B244" s="431"/>
      <c r="C244" s="198"/>
      <c r="D244" s="430" t="s">
        <v>487</v>
      </c>
      <c r="E244" s="101"/>
      <c r="F244" s="101"/>
      <c r="G244" s="733"/>
      <c r="H244" s="734"/>
      <c r="I244" s="733"/>
      <c r="L244" s="222"/>
      <c r="M244" s="222"/>
      <c r="N244" s="219"/>
      <c r="O244" s="219"/>
    </row>
    <row r="245" spans="1:15" x14ac:dyDescent="0.3">
      <c r="A245" s="431"/>
      <c r="B245" s="431"/>
      <c r="C245" s="198"/>
      <c r="D245" s="146" t="s">
        <v>156</v>
      </c>
      <c r="E245" s="429"/>
      <c r="F245" s="429"/>
      <c r="G245" s="733">
        <v>0</v>
      </c>
      <c r="H245" s="734"/>
      <c r="I245" s="733">
        <v>0</v>
      </c>
    </row>
    <row r="246" spans="1:15" x14ac:dyDescent="0.3">
      <c r="A246" s="431"/>
      <c r="B246" s="431"/>
      <c r="C246" s="198"/>
      <c r="D246" s="146" t="s">
        <v>157</v>
      </c>
      <c r="E246" s="429"/>
      <c r="F246" s="429"/>
      <c r="G246" s="733">
        <v>0</v>
      </c>
      <c r="H246" s="734"/>
      <c r="I246" s="733">
        <v>0</v>
      </c>
    </row>
    <row r="247" spans="1:15" x14ac:dyDescent="0.3">
      <c r="A247" s="431"/>
      <c r="B247" s="431"/>
      <c r="C247" s="198"/>
      <c r="D247" s="107" t="s">
        <v>721</v>
      </c>
      <c r="E247" s="429"/>
      <c r="F247" s="429"/>
      <c r="G247" s="727">
        <f>SUM(G244:G246)</f>
        <v>0</v>
      </c>
      <c r="H247" s="728"/>
      <c r="I247" s="727">
        <f>SUM(I244:I246)</f>
        <v>0</v>
      </c>
    </row>
    <row r="248" spans="1:15" x14ac:dyDescent="0.3">
      <c r="A248" s="431"/>
      <c r="B248" s="431"/>
      <c r="C248" s="198"/>
      <c r="D248" s="430" t="s">
        <v>158</v>
      </c>
      <c r="E248" s="101"/>
      <c r="F248" s="101"/>
      <c r="G248" s="733"/>
      <c r="H248" s="734"/>
      <c r="I248" s="733"/>
      <c r="N248" s="1"/>
      <c r="O248" s="1"/>
    </row>
    <row r="249" spans="1:15" x14ac:dyDescent="0.3">
      <c r="A249" s="431"/>
      <c r="B249" s="431"/>
      <c r="C249" s="198"/>
      <c r="D249" s="657" t="s">
        <v>129</v>
      </c>
      <c r="E249" s="429"/>
      <c r="F249" s="429"/>
      <c r="G249" s="727">
        <v>0</v>
      </c>
      <c r="H249" s="728"/>
      <c r="I249" s="727">
        <v>0</v>
      </c>
      <c r="N249" s="1"/>
      <c r="O249" s="1"/>
    </row>
    <row r="250" spans="1:15" x14ac:dyDescent="0.3">
      <c r="A250" s="627"/>
      <c r="B250" s="627"/>
      <c r="C250" s="198"/>
      <c r="D250" s="463" t="s">
        <v>743</v>
      </c>
      <c r="E250" s="625"/>
      <c r="F250" s="625"/>
      <c r="G250" s="284"/>
      <c r="H250" s="284"/>
      <c r="I250" s="284"/>
      <c r="N250" s="1"/>
      <c r="O250" s="1"/>
    </row>
    <row r="251" spans="1:15" ht="49.5" x14ac:dyDescent="0.3">
      <c r="A251" s="847"/>
      <c r="B251" s="847"/>
      <c r="C251" s="1"/>
      <c r="D251" s="640" t="s">
        <v>1088</v>
      </c>
      <c r="E251" s="845"/>
      <c r="F251" s="845"/>
      <c r="G251" s="284"/>
      <c r="H251" s="284"/>
      <c r="I251" s="284"/>
      <c r="N251" s="1"/>
      <c r="O251" s="1"/>
    </row>
    <row r="252" spans="1:15" x14ac:dyDescent="0.3">
      <c r="A252" s="941" t="s">
        <v>420</v>
      </c>
      <c r="B252" s="941"/>
      <c r="C252" s="941"/>
      <c r="D252" s="941"/>
      <c r="E252" s="941"/>
      <c r="F252" s="941"/>
      <c r="G252" s="941"/>
      <c r="H252" s="941"/>
      <c r="I252" s="941"/>
      <c r="N252" s="1"/>
      <c r="O252" s="1"/>
    </row>
    <row r="253" spans="1:15" x14ac:dyDescent="0.3">
      <c r="A253" s="847"/>
      <c r="B253" s="847"/>
      <c r="C253" s="198"/>
      <c r="D253" s="845"/>
      <c r="E253" s="845"/>
      <c r="F253" s="845"/>
      <c r="G253" s="284"/>
      <c r="H253" s="284"/>
      <c r="I253" s="284"/>
      <c r="N253" s="1"/>
      <c r="O253" s="1"/>
    </row>
    <row r="254" spans="1:15" x14ac:dyDescent="0.3">
      <c r="A254" s="847"/>
      <c r="B254" s="847"/>
      <c r="C254" s="198"/>
      <c r="D254" s="845"/>
      <c r="E254" s="845"/>
      <c r="F254" s="845"/>
      <c r="G254" s="284"/>
      <c r="H254" s="284"/>
      <c r="I254" s="284"/>
      <c r="N254" s="1"/>
      <c r="O254" s="1"/>
    </row>
    <row r="255" spans="1:15" x14ac:dyDescent="0.3">
      <c r="A255" s="847"/>
      <c r="B255" s="847"/>
      <c r="C255" s="198"/>
      <c r="D255" s="845"/>
      <c r="E255" s="845"/>
      <c r="F255" s="845"/>
      <c r="G255" s="284"/>
      <c r="H255" s="284"/>
      <c r="I255" s="284"/>
      <c r="N255" s="1"/>
      <c r="O255" s="1"/>
    </row>
    <row r="256" spans="1:15" x14ac:dyDescent="0.3">
      <c r="A256" s="847"/>
      <c r="B256" s="847"/>
      <c r="C256" s="198"/>
      <c r="D256" s="845"/>
      <c r="E256" s="845"/>
      <c r="F256" s="845"/>
      <c r="G256" s="284"/>
      <c r="H256" s="284"/>
      <c r="I256" s="284"/>
      <c r="N256" s="1"/>
      <c r="O256" s="1"/>
    </row>
    <row r="257" spans="1:15" x14ac:dyDescent="0.3">
      <c r="A257" s="847"/>
      <c r="B257" s="847"/>
      <c r="C257" s="198"/>
      <c r="D257" s="845"/>
      <c r="E257" s="845"/>
      <c r="F257" s="845"/>
      <c r="G257" s="284"/>
      <c r="H257" s="284"/>
      <c r="I257" s="284"/>
      <c r="N257" s="1"/>
      <c r="O257" s="1"/>
    </row>
    <row r="258" spans="1:15" x14ac:dyDescent="0.3">
      <c r="A258" s="847"/>
      <c r="B258" s="847"/>
      <c r="C258" s="198"/>
      <c r="D258" s="845"/>
      <c r="E258" s="845"/>
      <c r="F258" s="845"/>
      <c r="G258" s="284"/>
      <c r="H258" s="284"/>
      <c r="I258" s="284"/>
      <c r="N258" s="1"/>
      <c r="O258" s="1"/>
    </row>
    <row r="259" spans="1:15" x14ac:dyDescent="0.3">
      <c r="A259" s="847"/>
      <c r="B259" s="847"/>
      <c r="C259" s="198"/>
      <c r="D259" s="845"/>
      <c r="E259" s="845"/>
      <c r="F259" s="845"/>
      <c r="G259" s="284"/>
      <c r="H259" s="284"/>
      <c r="I259" s="284"/>
      <c r="N259" s="1"/>
      <c r="O259" s="1"/>
    </row>
    <row r="260" spans="1:15" x14ac:dyDescent="0.3">
      <c r="A260" s="847"/>
      <c r="B260" s="847"/>
      <c r="C260" s="198"/>
      <c r="D260" s="845"/>
      <c r="E260" s="845"/>
      <c r="F260" s="845"/>
      <c r="G260" s="284"/>
      <c r="H260" s="284"/>
      <c r="I260" s="284"/>
      <c r="N260" s="1"/>
      <c r="O260" s="1"/>
    </row>
    <row r="261" spans="1:15" x14ac:dyDescent="0.3">
      <c r="A261" s="847"/>
      <c r="B261" s="847"/>
      <c r="C261" s="198"/>
      <c r="D261" s="845"/>
      <c r="E261" s="845"/>
      <c r="F261" s="845"/>
      <c r="G261" s="284"/>
      <c r="H261" s="284"/>
      <c r="I261" s="284"/>
      <c r="N261" s="1"/>
      <c r="O261" s="1"/>
    </row>
    <row r="262" spans="1:15" x14ac:dyDescent="0.3">
      <c r="A262" s="847"/>
      <c r="B262" s="847"/>
      <c r="C262" s="198"/>
      <c r="D262" s="845"/>
      <c r="E262" s="845"/>
      <c r="F262" s="845"/>
      <c r="G262" s="284"/>
      <c r="H262" s="284"/>
      <c r="I262" s="284"/>
      <c r="N262" s="1"/>
      <c r="O262" s="1"/>
    </row>
    <row r="263" spans="1:15" x14ac:dyDescent="0.3">
      <c r="A263" s="847"/>
      <c r="B263" s="847"/>
      <c r="C263" s="198"/>
      <c r="D263" s="845"/>
      <c r="E263" s="845"/>
      <c r="F263" s="845"/>
      <c r="G263" s="284"/>
      <c r="H263" s="284"/>
      <c r="I263" s="284"/>
      <c r="N263" s="1"/>
      <c r="O263" s="1"/>
    </row>
    <row r="264" spans="1:15" x14ac:dyDescent="0.3">
      <c r="A264" s="847"/>
      <c r="B264" s="847"/>
      <c r="C264" s="198"/>
      <c r="D264" s="845"/>
      <c r="E264" s="845"/>
      <c r="F264" s="845"/>
      <c r="G264" s="284"/>
      <c r="H264" s="284"/>
      <c r="I264" s="284"/>
      <c r="N264" s="1"/>
      <c r="O264" s="1"/>
    </row>
    <row r="265" spans="1:15" x14ac:dyDescent="0.3">
      <c r="A265" s="847"/>
      <c r="B265" s="847"/>
      <c r="C265" s="198"/>
      <c r="D265" s="845"/>
      <c r="E265" s="845"/>
      <c r="F265" s="845"/>
      <c r="G265" s="284"/>
      <c r="H265" s="284"/>
      <c r="I265" s="284"/>
      <c r="N265" s="1"/>
      <c r="O265" s="1"/>
    </row>
    <row r="266" spans="1:15" x14ac:dyDescent="0.3">
      <c r="A266" s="627"/>
      <c r="B266" s="627"/>
      <c r="C266" s="198"/>
      <c r="D266" s="625"/>
      <c r="E266" s="625"/>
      <c r="F266" s="625"/>
      <c r="G266" s="284"/>
      <c r="H266" s="284"/>
      <c r="I266" s="284"/>
      <c r="N266" s="1"/>
      <c r="O266" s="1"/>
    </row>
    <row r="267" spans="1:15" x14ac:dyDescent="0.3">
      <c r="A267" s="941" t="s">
        <v>127</v>
      </c>
      <c r="B267" s="941"/>
      <c r="C267" s="941"/>
      <c r="D267" s="941"/>
      <c r="E267" s="941"/>
      <c r="F267" s="941"/>
      <c r="G267" s="941"/>
      <c r="H267" s="941"/>
      <c r="I267" s="941"/>
      <c r="N267" s="1"/>
      <c r="O267" s="1"/>
    </row>
    <row r="268" spans="1:15" x14ac:dyDescent="0.3">
      <c r="A268" s="627"/>
      <c r="B268" s="627"/>
      <c r="C268" s="198"/>
      <c r="D268" s="625"/>
      <c r="E268" s="625"/>
      <c r="F268" s="625"/>
      <c r="G268" s="284"/>
      <c r="H268" s="284"/>
      <c r="I268" s="284"/>
      <c r="N268" s="1"/>
      <c r="O268" s="1"/>
    </row>
    <row r="269" spans="1:15" x14ac:dyDescent="0.3">
      <c r="A269" s="627"/>
      <c r="B269" s="627"/>
      <c r="C269" s="198"/>
      <c r="D269" s="625"/>
      <c r="E269" s="625"/>
      <c r="F269" s="625"/>
      <c r="G269" s="284"/>
      <c r="H269" s="284"/>
      <c r="I269" s="284"/>
      <c r="N269" s="1"/>
      <c r="O269" s="1"/>
    </row>
    <row r="270" spans="1:15" x14ac:dyDescent="0.3">
      <c r="A270" s="627"/>
      <c r="B270" s="627"/>
      <c r="C270" s="198"/>
      <c r="D270" s="625"/>
      <c r="E270" s="625"/>
      <c r="F270" s="625"/>
      <c r="G270" s="284"/>
      <c r="H270" s="284"/>
      <c r="I270" s="284"/>
      <c r="N270" s="1"/>
      <c r="O270" s="1"/>
    </row>
    <row r="271" spans="1:15" x14ac:dyDescent="0.3">
      <c r="A271" s="627"/>
      <c r="B271" s="627"/>
      <c r="C271" s="198"/>
      <c r="D271" s="625"/>
      <c r="E271" s="625"/>
      <c r="F271" s="625"/>
      <c r="G271" s="284"/>
      <c r="H271" s="284"/>
      <c r="I271" s="284"/>
      <c r="N271" s="1"/>
      <c r="O271" s="1"/>
    </row>
    <row r="272" spans="1:15" x14ac:dyDescent="0.3">
      <c r="A272" s="627"/>
      <c r="B272" s="627"/>
      <c r="C272" s="198"/>
      <c r="D272" s="625"/>
      <c r="E272" s="625"/>
      <c r="F272" s="625"/>
      <c r="G272" s="284"/>
      <c r="H272" s="284"/>
      <c r="I272" s="284"/>
      <c r="N272" s="1"/>
      <c r="O272" s="1"/>
    </row>
    <row r="274" spans="7:15" x14ac:dyDescent="0.3">
      <c r="G274" s="262"/>
      <c r="H274" s="263"/>
      <c r="I274" s="262"/>
      <c r="N274" s="1"/>
      <c r="O274" s="1"/>
    </row>
    <row r="275" spans="7:15" x14ac:dyDescent="0.3">
      <c r="G275" s="262"/>
      <c r="H275" s="263"/>
      <c r="I275" s="262"/>
      <c r="N275" s="1"/>
      <c r="O275" s="1"/>
    </row>
    <row r="276" spans="7:15" x14ac:dyDescent="0.3">
      <c r="G276" s="262"/>
      <c r="H276" s="263"/>
      <c r="I276" s="262"/>
      <c r="N276" s="1"/>
      <c r="O276" s="1"/>
    </row>
    <row r="277" spans="7:15" x14ac:dyDescent="0.3">
      <c r="G277" s="262"/>
      <c r="H277" s="263"/>
      <c r="I277" s="262"/>
      <c r="N277" s="1"/>
      <c r="O277" s="1"/>
    </row>
    <row r="278" spans="7:15" x14ac:dyDescent="0.3">
      <c r="G278" s="262"/>
      <c r="H278" s="263"/>
      <c r="I278" s="262"/>
      <c r="N278" s="1"/>
      <c r="O278" s="1"/>
    </row>
    <row r="279" spans="7:15" x14ac:dyDescent="0.3">
      <c r="G279" s="262"/>
      <c r="H279" s="263"/>
      <c r="I279" s="262"/>
      <c r="N279" s="1"/>
      <c r="O279" s="1"/>
    </row>
    <row r="280" spans="7:15" x14ac:dyDescent="0.3">
      <c r="G280" s="262"/>
      <c r="H280" s="263"/>
      <c r="I280" s="262"/>
      <c r="N280" s="1"/>
      <c r="O280" s="1"/>
    </row>
    <row r="281" spans="7:15" x14ac:dyDescent="0.3">
      <c r="G281" s="262"/>
      <c r="H281" s="263"/>
      <c r="I281" s="262"/>
      <c r="N281" s="1"/>
      <c r="O281" s="1"/>
    </row>
    <row r="282" spans="7:15" x14ac:dyDescent="0.3">
      <c r="G282" s="262"/>
      <c r="H282" s="263"/>
      <c r="I282" s="262"/>
      <c r="N282" s="1"/>
      <c r="O282" s="1"/>
    </row>
    <row r="283" spans="7:15" x14ac:dyDescent="0.3">
      <c r="G283" s="262"/>
      <c r="H283" s="263"/>
      <c r="I283" s="262"/>
      <c r="N283" s="1"/>
      <c r="O283" s="1"/>
    </row>
    <row r="284" spans="7:15" x14ac:dyDescent="0.3">
      <c r="G284" s="262"/>
      <c r="H284" s="263"/>
      <c r="I284" s="262"/>
      <c r="N284" s="1"/>
      <c r="O284" s="1"/>
    </row>
    <row r="285" spans="7:15" x14ac:dyDescent="0.3">
      <c r="G285" s="262"/>
      <c r="H285" s="263"/>
      <c r="I285" s="262"/>
      <c r="N285" s="1"/>
      <c r="O285" s="1"/>
    </row>
    <row r="286" spans="7:15" x14ac:dyDescent="0.3">
      <c r="G286" s="262"/>
      <c r="H286" s="263"/>
      <c r="I286" s="262"/>
      <c r="N286" s="1"/>
      <c r="O286" s="1"/>
    </row>
    <row r="287" spans="7:15" x14ac:dyDescent="0.3">
      <c r="G287" s="262"/>
      <c r="H287" s="263"/>
      <c r="I287" s="262"/>
      <c r="L287" s="319"/>
      <c r="N287" s="1"/>
      <c r="O287" s="1"/>
    </row>
    <row r="288" spans="7:15" x14ac:dyDescent="0.3">
      <c r="G288" s="262"/>
      <c r="H288" s="263"/>
      <c r="I288" s="262"/>
      <c r="N288" s="1"/>
      <c r="O288" s="1"/>
    </row>
    <row r="289" spans="7:15" x14ac:dyDescent="0.3">
      <c r="G289" s="262"/>
      <c r="H289" s="263"/>
      <c r="I289" s="262"/>
      <c r="N289" s="1"/>
      <c r="O289" s="1"/>
    </row>
    <row r="290" spans="7:15" x14ac:dyDescent="0.3">
      <c r="G290" s="262"/>
      <c r="H290" s="263"/>
      <c r="I290" s="262"/>
      <c r="N290" s="1"/>
      <c r="O290" s="1"/>
    </row>
    <row r="291" spans="7:15" x14ac:dyDescent="0.3">
      <c r="G291" s="262"/>
      <c r="H291" s="263"/>
      <c r="I291" s="262"/>
      <c r="N291" s="1"/>
      <c r="O291" s="1"/>
    </row>
    <row r="292" spans="7:15" x14ac:dyDescent="0.3">
      <c r="G292" s="262"/>
      <c r="H292" s="263"/>
      <c r="I292" s="262"/>
      <c r="N292" s="1"/>
      <c r="O292" s="1"/>
    </row>
    <row r="293" spans="7:15" x14ac:dyDescent="0.3">
      <c r="G293" s="262"/>
      <c r="H293" s="263"/>
      <c r="I293" s="262"/>
      <c r="N293" s="1"/>
      <c r="O293" s="1"/>
    </row>
    <row r="294" spans="7:15" x14ac:dyDescent="0.3">
      <c r="G294" s="262"/>
      <c r="H294" s="263"/>
      <c r="I294" s="262"/>
      <c r="N294" s="1"/>
      <c r="O294" s="1"/>
    </row>
    <row r="295" spans="7:15" x14ac:dyDescent="0.3">
      <c r="G295" s="262"/>
      <c r="H295" s="263"/>
      <c r="I295" s="262"/>
      <c r="N295" s="1"/>
      <c r="O295" s="1"/>
    </row>
    <row r="296" spans="7:15" x14ac:dyDescent="0.3">
      <c r="G296" s="262"/>
      <c r="H296" s="263"/>
      <c r="I296" s="262"/>
      <c r="N296" s="1"/>
      <c r="O296" s="1"/>
    </row>
    <row r="297" spans="7:15" x14ac:dyDescent="0.3">
      <c r="G297" s="262"/>
      <c r="H297" s="263"/>
      <c r="I297" s="262"/>
      <c r="N297" s="1"/>
      <c r="O297" s="1"/>
    </row>
    <row r="298" spans="7:15" x14ac:dyDescent="0.3">
      <c r="G298" s="262"/>
      <c r="H298" s="263"/>
      <c r="I298" s="262"/>
      <c r="N298" s="1"/>
      <c r="O298" s="1"/>
    </row>
    <row r="299" spans="7:15" x14ac:dyDescent="0.3">
      <c r="G299" s="262"/>
      <c r="H299" s="263"/>
      <c r="I299" s="262"/>
      <c r="N299" s="1"/>
      <c r="O299" s="1"/>
    </row>
    <row r="300" spans="7:15" x14ac:dyDescent="0.3">
      <c r="G300" s="262"/>
      <c r="H300" s="263"/>
      <c r="I300" s="262"/>
      <c r="N300" s="1"/>
      <c r="O300" s="1"/>
    </row>
    <row r="301" spans="7:15" x14ac:dyDescent="0.3">
      <c r="G301" s="262"/>
      <c r="H301" s="263"/>
      <c r="I301" s="262"/>
      <c r="N301" s="1"/>
      <c r="O301" s="1"/>
    </row>
    <row r="302" spans="7:15" x14ac:dyDescent="0.3">
      <c r="G302" s="262"/>
      <c r="H302" s="263"/>
      <c r="I302" s="262"/>
      <c r="N302" s="1"/>
      <c r="O302" s="1"/>
    </row>
    <row r="303" spans="7:15" x14ac:dyDescent="0.3">
      <c r="G303" s="262"/>
      <c r="H303" s="263"/>
      <c r="I303" s="262"/>
      <c r="N303" s="1"/>
      <c r="O303" s="1"/>
    </row>
    <row r="304" spans="7:15" x14ac:dyDescent="0.3">
      <c r="G304" s="262"/>
      <c r="H304" s="263"/>
      <c r="I304" s="262"/>
      <c r="N304" s="1"/>
      <c r="O304" s="1"/>
    </row>
    <row r="305" spans="7:15" x14ac:dyDescent="0.3">
      <c r="G305" s="262"/>
      <c r="H305" s="263"/>
      <c r="I305" s="262"/>
      <c r="N305" s="1"/>
      <c r="O305" s="1"/>
    </row>
    <row r="306" spans="7:15" x14ac:dyDescent="0.3">
      <c r="G306" s="262"/>
      <c r="H306" s="263"/>
      <c r="I306" s="262"/>
      <c r="N306" s="1"/>
      <c r="O306" s="1"/>
    </row>
    <row r="307" spans="7:15" x14ac:dyDescent="0.3">
      <c r="G307" s="262"/>
      <c r="H307" s="263"/>
      <c r="I307" s="262"/>
      <c r="N307" s="1"/>
      <c r="O307" s="1"/>
    </row>
    <row r="308" spans="7:15" x14ac:dyDescent="0.3">
      <c r="G308" s="262"/>
      <c r="H308" s="263"/>
      <c r="I308" s="262"/>
      <c r="N308" s="1"/>
      <c r="O308" s="1"/>
    </row>
    <row r="309" spans="7:15" x14ac:dyDescent="0.3">
      <c r="G309" s="262"/>
      <c r="H309" s="263"/>
      <c r="I309" s="262"/>
      <c r="N309" s="1"/>
      <c r="O309" s="1"/>
    </row>
    <row r="310" spans="7:15" x14ac:dyDescent="0.3">
      <c r="G310" s="262"/>
      <c r="H310" s="263"/>
      <c r="I310" s="262"/>
      <c r="N310" s="1"/>
      <c r="O310" s="1"/>
    </row>
    <row r="311" spans="7:15" x14ac:dyDescent="0.3">
      <c r="G311" s="262"/>
      <c r="H311" s="263"/>
      <c r="I311" s="262"/>
      <c r="N311" s="1"/>
      <c r="O311" s="1"/>
    </row>
    <row r="312" spans="7:15" x14ac:dyDescent="0.3">
      <c r="G312" s="262"/>
      <c r="H312" s="263"/>
      <c r="I312" s="262"/>
      <c r="N312" s="1"/>
      <c r="O312" s="1"/>
    </row>
    <row r="313" spans="7:15" x14ac:dyDescent="0.3">
      <c r="G313" s="262"/>
      <c r="H313" s="263"/>
      <c r="I313" s="262"/>
      <c r="N313" s="1"/>
      <c r="O313" s="1"/>
    </row>
    <row r="314" spans="7:15" x14ac:dyDescent="0.3">
      <c r="G314" s="262"/>
      <c r="H314" s="263"/>
      <c r="I314" s="262"/>
      <c r="N314" s="1"/>
      <c r="O314" s="1"/>
    </row>
    <row r="315" spans="7:15" x14ac:dyDescent="0.3">
      <c r="G315" s="262"/>
      <c r="H315" s="263"/>
      <c r="I315" s="262"/>
      <c r="N315" s="1"/>
      <c r="O315" s="1"/>
    </row>
    <row r="316" spans="7:15" x14ac:dyDescent="0.3">
      <c r="G316" s="262"/>
      <c r="H316" s="263"/>
      <c r="I316" s="262"/>
      <c r="N316" s="1"/>
      <c r="O316" s="1"/>
    </row>
    <row r="317" spans="7:15" x14ac:dyDescent="0.3">
      <c r="G317" s="262"/>
      <c r="H317" s="263"/>
      <c r="I317" s="262"/>
      <c r="N317" s="1"/>
      <c r="O317" s="1"/>
    </row>
    <row r="318" spans="7:15" x14ac:dyDescent="0.3">
      <c r="G318" s="262"/>
      <c r="H318" s="263"/>
      <c r="I318" s="262"/>
      <c r="N318" s="1"/>
      <c r="O318" s="1"/>
    </row>
    <row r="319" spans="7:15" x14ac:dyDescent="0.3">
      <c r="G319" s="262"/>
      <c r="H319" s="263"/>
      <c r="I319" s="262"/>
      <c r="N319" s="1"/>
      <c r="O319" s="1"/>
    </row>
    <row r="320" spans="7:15" x14ac:dyDescent="0.3">
      <c r="G320" s="262"/>
      <c r="H320" s="263"/>
      <c r="I320" s="262"/>
      <c r="N320" s="1"/>
      <c r="O320" s="1"/>
    </row>
    <row r="321" spans="7:15" x14ac:dyDescent="0.3">
      <c r="G321" s="262"/>
      <c r="H321" s="263"/>
      <c r="I321" s="262"/>
      <c r="N321" s="1"/>
      <c r="O321" s="1"/>
    </row>
    <row r="322" spans="7:15" x14ac:dyDescent="0.3">
      <c r="G322" s="262"/>
      <c r="H322" s="263"/>
      <c r="I322" s="262"/>
      <c r="N322" s="1"/>
      <c r="O322" s="1"/>
    </row>
    <row r="323" spans="7:15" x14ac:dyDescent="0.3">
      <c r="G323" s="262"/>
      <c r="H323" s="263"/>
      <c r="I323" s="262"/>
      <c r="N323" s="1"/>
      <c r="O323" s="1"/>
    </row>
    <row r="324" spans="7:15" x14ac:dyDescent="0.3">
      <c r="G324" s="262"/>
      <c r="H324" s="263"/>
      <c r="I324" s="262"/>
      <c r="N324" s="1"/>
      <c r="O324" s="1"/>
    </row>
    <row r="325" spans="7:15" x14ac:dyDescent="0.3">
      <c r="G325" s="262"/>
      <c r="H325" s="263"/>
      <c r="I325" s="262"/>
      <c r="N325" s="1"/>
      <c r="O325" s="1"/>
    </row>
    <row r="326" spans="7:15" x14ac:dyDescent="0.3">
      <c r="G326" s="262"/>
      <c r="H326" s="263"/>
      <c r="I326" s="262"/>
      <c r="N326" s="1"/>
      <c r="O326" s="1"/>
    </row>
    <row r="327" spans="7:15" x14ac:dyDescent="0.3">
      <c r="G327" s="262"/>
      <c r="H327" s="263"/>
      <c r="I327" s="262"/>
      <c r="N327" s="1"/>
      <c r="O327" s="1"/>
    </row>
    <row r="328" spans="7:15" x14ac:dyDescent="0.3">
      <c r="G328" s="262"/>
      <c r="H328" s="263"/>
      <c r="I328" s="262"/>
      <c r="N328" s="1"/>
      <c r="O328" s="1"/>
    </row>
    <row r="329" spans="7:15" x14ac:dyDescent="0.3">
      <c r="G329" s="262"/>
      <c r="H329" s="263"/>
      <c r="I329" s="262"/>
      <c r="N329" s="1"/>
      <c r="O329" s="1"/>
    </row>
    <row r="330" spans="7:15" x14ac:dyDescent="0.3">
      <c r="G330" s="262"/>
      <c r="H330" s="263"/>
      <c r="I330" s="262"/>
      <c r="N330" s="1"/>
      <c r="O330" s="1"/>
    </row>
    <row r="331" spans="7:15" x14ac:dyDescent="0.3">
      <c r="G331" s="262"/>
      <c r="H331" s="263"/>
      <c r="I331" s="262"/>
      <c r="N331" s="1"/>
      <c r="O331" s="1"/>
    </row>
    <row r="332" spans="7:15" x14ac:dyDescent="0.3">
      <c r="G332" s="262"/>
      <c r="H332" s="263"/>
      <c r="I332" s="262"/>
      <c r="N332" s="1"/>
      <c r="O332" s="1"/>
    </row>
    <row r="333" spans="7:15" x14ac:dyDescent="0.3">
      <c r="G333" s="262"/>
      <c r="H333" s="263"/>
      <c r="I333" s="262"/>
      <c r="N333" s="1"/>
      <c r="O333" s="1"/>
    </row>
    <row r="334" spans="7:15" x14ac:dyDescent="0.3">
      <c r="G334" s="262"/>
      <c r="H334" s="263"/>
      <c r="I334" s="262"/>
      <c r="N334" s="1"/>
      <c r="O334" s="1"/>
    </row>
    <row r="335" spans="7:15" x14ac:dyDescent="0.3">
      <c r="G335" s="262"/>
      <c r="H335" s="263"/>
      <c r="I335" s="262"/>
      <c r="N335" s="1"/>
      <c r="O335" s="1"/>
    </row>
    <row r="336" spans="7:15" x14ac:dyDescent="0.3">
      <c r="G336" s="262"/>
      <c r="H336" s="263"/>
      <c r="I336" s="262"/>
      <c r="N336" s="1"/>
      <c r="O336" s="1"/>
    </row>
    <row r="337" spans="7:15" x14ac:dyDescent="0.3">
      <c r="G337" s="262"/>
      <c r="H337" s="263"/>
      <c r="I337" s="262"/>
      <c r="N337" s="1"/>
      <c r="O337" s="1"/>
    </row>
    <row r="338" spans="7:15" x14ac:dyDescent="0.3">
      <c r="G338" s="262"/>
      <c r="H338" s="263"/>
      <c r="I338" s="262"/>
      <c r="N338" s="1"/>
      <c r="O338" s="1"/>
    </row>
    <row r="339" spans="7:15" x14ac:dyDescent="0.3">
      <c r="G339" s="262"/>
      <c r="H339" s="263"/>
      <c r="I339" s="262"/>
      <c r="N339" s="1"/>
      <c r="O339" s="1"/>
    </row>
    <row r="340" spans="7:15" x14ac:dyDescent="0.3">
      <c r="G340" s="262"/>
      <c r="H340" s="263"/>
      <c r="I340" s="262"/>
      <c r="N340" s="1"/>
      <c r="O340" s="1"/>
    </row>
    <row r="341" spans="7:15" x14ac:dyDescent="0.3">
      <c r="G341" s="262"/>
      <c r="H341" s="263"/>
      <c r="I341" s="262"/>
      <c r="N341" s="1"/>
      <c r="O341" s="1"/>
    </row>
    <row r="342" spans="7:15" x14ac:dyDescent="0.3">
      <c r="G342" s="262"/>
      <c r="H342" s="263"/>
      <c r="I342" s="262"/>
      <c r="N342" s="1"/>
      <c r="O342" s="1"/>
    </row>
    <row r="343" spans="7:15" x14ac:dyDescent="0.3">
      <c r="G343" s="262"/>
      <c r="H343" s="263"/>
      <c r="I343" s="262"/>
      <c r="N343" s="1"/>
      <c r="O343" s="1"/>
    </row>
    <row r="344" spans="7:15" x14ac:dyDescent="0.3">
      <c r="G344" s="262"/>
      <c r="H344" s="263"/>
      <c r="I344" s="262"/>
      <c r="N344" s="1"/>
      <c r="O344" s="1"/>
    </row>
    <row r="345" spans="7:15" x14ac:dyDescent="0.3">
      <c r="G345" s="262"/>
      <c r="H345" s="263"/>
      <c r="I345" s="262"/>
      <c r="N345" s="1"/>
      <c r="O345" s="1"/>
    </row>
    <row r="346" spans="7:15" x14ac:dyDescent="0.3">
      <c r="G346" s="262"/>
      <c r="H346" s="263"/>
      <c r="I346" s="262"/>
      <c r="N346" s="1"/>
      <c r="O346" s="1"/>
    </row>
    <row r="347" spans="7:15" x14ac:dyDescent="0.3">
      <c r="G347" s="262"/>
      <c r="H347" s="263"/>
      <c r="I347" s="262"/>
      <c r="N347" s="1"/>
      <c r="O347" s="1"/>
    </row>
    <row r="348" spans="7:15" x14ac:dyDescent="0.3">
      <c r="G348" s="262"/>
      <c r="H348" s="263"/>
      <c r="I348" s="262"/>
      <c r="N348" s="1"/>
      <c r="O348" s="1"/>
    </row>
    <row r="349" spans="7:15" x14ac:dyDescent="0.3">
      <c r="G349" s="262"/>
      <c r="H349" s="263"/>
      <c r="I349" s="262"/>
      <c r="N349" s="1"/>
      <c r="O349" s="1"/>
    </row>
    <row r="350" spans="7:15" x14ac:dyDescent="0.3">
      <c r="G350" s="262"/>
      <c r="H350" s="263"/>
      <c r="I350" s="262"/>
      <c r="N350" s="1"/>
      <c r="O350" s="1"/>
    </row>
    <row r="351" spans="7:15" x14ac:dyDescent="0.3">
      <c r="G351" s="262"/>
      <c r="H351" s="263"/>
      <c r="I351" s="262"/>
      <c r="N351" s="1"/>
      <c r="O351" s="1"/>
    </row>
    <row r="352" spans="7:15" x14ac:dyDescent="0.3">
      <c r="G352" s="262"/>
      <c r="H352" s="263"/>
      <c r="I352" s="262"/>
      <c r="N352" s="1"/>
      <c r="O352" s="1"/>
    </row>
    <row r="353" spans="7:15" x14ac:dyDescent="0.3">
      <c r="G353" s="262"/>
      <c r="H353" s="263"/>
      <c r="I353" s="262"/>
      <c r="N353" s="1"/>
      <c r="O353" s="1"/>
    </row>
    <row r="354" spans="7:15" x14ac:dyDescent="0.3">
      <c r="G354" s="262"/>
      <c r="H354" s="263"/>
      <c r="I354" s="262"/>
      <c r="N354" s="1"/>
      <c r="O354" s="1"/>
    </row>
    <row r="355" spans="7:15" x14ac:dyDescent="0.3">
      <c r="G355" s="262"/>
      <c r="H355" s="263"/>
      <c r="I355" s="262"/>
      <c r="N355" s="1"/>
      <c r="O355" s="1"/>
    </row>
    <row r="356" spans="7:15" x14ac:dyDescent="0.3">
      <c r="G356" s="262"/>
      <c r="H356" s="263"/>
      <c r="I356" s="262"/>
      <c r="N356" s="1"/>
      <c r="O356" s="1"/>
    </row>
    <row r="357" spans="7:15" x14ac:dyDescent="0.3">
      <c r="G357" s="262"/>
      <c r="H357" s="263"/>
      <c r="I357" s="262"/>
      <c r="N357" s="1"/>
      <c r="O357" s="1"/>
    </row>
    <row r="358" spans="7:15" x14ac:dyDescent="0.3">
      <c r="G358" s="262"/>
      <c r="H358" s="263"/>
      <c r="I358" s="262"/>
      <c r="N358" s="1"/>
      <c r="O358" s="1"/>
    </row>
    <row r="359" spans="7:15" x14ac:dyDescent="0.3">
      <c r="G359" s="262"/>
      <c r="H359" s="263"/>
      <c r="I359" s="262"/>
      <c r="N359" s="1"/>
      <c r="O359" s="1"/>
    </row>
    <row r="360" spans="7:15" x14ac:dyDescent="0.3">
      <c r="G360" s="262"/>
      <c r="H360" s="263"/>
      <c r="I360" s="262"/>
      <c r="N360" s="1"/>
      <c r="O360" s="1"/>
    </row>
    <row r="361" spans="7:15" x14ac:dyDescent="0.3">
      <c r="G361" s="262"/>
      <c r="H361" s="263"/>
      <c r="I361" s="262"/>
      <c r="N361" s="1"/>
      <c r="O361" s="1"/>
    </row>
    <row r="362" spans="7:15" x14ac:dyDescent="0.3">
      <c r="G362" s="262"/>
      <c r="H362" s="263"/>
      <c r="I362" s="262"/>
      <c r="N362" s="1"/>
      <c r="O362" s="1"/>
    </row>
    <row r="363" spans="7:15" x14ac:dyDescent="0.3">
      <c r="G363" s="262"/>
      <c r="H363" s="263"/>
      <c r="I363" s="262"/>
      <c r="N363" s="1"/>
      <c r="O363" s="1"/>
    </row>
    <row r="364" spans="7:15" x14ac:dyDescent="0.3">
      <c r="G364" s="262"/>
      <c r="H364" s="263"/>
      <c r="I364" s="262"/>
      <c r="N364" s="1"/>
      <c r="O364" s="1"/>
    </row>
    <row r="365" spans="7:15" x14ac:dyDescent="0.3">
      <c r="G365" s="262"/>
      <c r="H365" s="263"/>
      <c r="I365" s="262"/>
      <c r="N365" s="1"/>
      <c r="O365" s="1"/>
    </row>
    <row r="366" spans="7:15" x14ac:dyDescent="0.3">
      <c r="G366" s="262"/>
      <c r="H366" s="263"/>
      <c r="I366" s="262"/>
      <c r="N366" s="1"/>
      <c r="O366" s="1"/>
    </row>
    <row r="367" spans="7:15" x14ac:dyDescent="0.3">
      <c r="G367" s="262"/>
      <c r="H367" s="263"/>
      <c r="I367" s="262"/>
      <c r="N367" s="1"/>
      <c r="O367" s="1"/>
    </row>
    <row r="368" spans="7:15" x14ac:dyDescent="0.3">
      <c r="G368" s="262"/>
      <c r="H368" s="263"/>
      <c r="I368" s="262"/>
      <c r="N368" s="1"/>
      <c r="O368" s="1"/>
    </row>
    <row r="369" spans="7:15" x14ac:dyDescent="0.3">
      <c r="G369" s="262"/>
      <c r="H369" s="263"/>
      <c r="I369" s="262"/>
      <c r="N369" s="1"/>
      <c r="O369" s="1"/>
    </row>
    <row r="370" spans="7:15" x14ac:dyDescent="0.3">
      <c r="G370" s="262"/>
      <c r="H370" s="263"/>
      <c r="I370" s="262"/>
      <c r="N370" s="1"/>
      <c r="O370" s="1"/>
    </row>
    <row r="371" spans="7:15" x14ac:dyDescent="0.3">
      <c r="G371" s="262"/>
      <c r="H371" s="263"/>
      <c r="I371" s="262"/>
      <c r="N371" s="1"/>
      <c r="O371" s="1"/>
    </row>
    <row r="372" spans="7:15" x14ac:dyDescent="0.3">
      <c r="G372" s="262"/>
      <c r="H372" s="263"/>
      <c r="I372" s="262"/>
      <c r="N372" s="1"/>
      <c r="O372" s="1"/>
    </row>
    <row r="373" spans="7:15" x14ac:dyDescent="0.3">
      <c r="G373" s="262"/>
      <c r="H373" s="263"/>
      <c r="I373" s="262"/>
      <c r="N373" s="1"/>
      <c r="O373" s="1"/>
    </row>
    <row r="374" spans="7:15" x14ac:dyDescent="0.3">
      <c r="G374" s="262"/>
      <c r="H374" s="263"/>
      <c r="I374" s="262"/>
      <c r="N374" s="1"/>
      <c r="O374" s="1"/>
    </row>
    <row r="375" spans="7:15" x14ac:dyDescent="0.3">
      <c r="G375" s="262"/>
      <c r="H375" s="263"/>
      <c r="I375" s="262"/>
      <c r="N375" s="1"/>
      <c r="O375" s="1"/>
    </row>
    <row r="376" spans="7:15" x14ac:dyDescent="0.3">
      <c r="G376" s="262"/>
      <c r="H376" s="263"/>
      <c r="I376" s="262"/>
      <c r="N376" s="1"/>
      <c r="O376" s="1"/>
    </row>
    <row r="377" spans="7:15" x14ac:dyDescent="0.3">
      <c r="G377" s="262"/>
      <c r="H377" s="263"/>
      <c r="I377" s="262"/>
      <c r="N377" s="1"/>
      <c r="O377" s="1"/>
    </row>
    <row r="378" spans="7:15" x14ac:dyDescent="0.3">
      <c r="G378" s="262"/>
      <c r="H378" s="263"/>
      <c r="I378" s="262"/>
      <c r="N378" s="1"/>
      <c r="O378" s="1"/>
    </row>
    <row r="379" spans="7:15" x14ac:dyDescent="0.3">
      <c r="G379" s="262"/>
      <c r="H379" s="263"/>
      <c r="I379" s="262"/>
      <c r="N379" s="1"/>
      <c r="O379" s="1"/>
    </row>
    <row r="380" spans="7:15" x14ac:dyDescent="0.3">
      <c r="G380" s="262"/>
      <c r="H380" s="263"/>
      <c r="I380" s="262"/>
      <c r="N380" s="1"/>
      <c r="O380" s="1"/>
    </row>
    <row r="381" spans="7:15" x14ac:dyDescent="0.3">
      <c r="G381" s="262"/>
      <c r="H381" s="263"/>
      <c r="I381" s="262"/>
      <c r="N381" s="1"/>
      <c r="O381" s="1"/>
    </row>
    <row r="382" spans="7:15" x14ac:dyDescent="0.3">
      <c r="G382" s="262"/>
      <c r="H382" s="263"/>
      <c r="I382" s="262"/>
      <c r="N382" s="1"/>
      <c r="O382" s="1"/>
    </row>
    <row r="383" spans="7:15" x14ac:dyDescent="0.3">
      <c r="G383" s="262"/>
      <c r="H383" s="263"/>
      <c r="I383" s="262"/>
      <c r="N383" s="1"/>
      <c r="O383" s="1"/>
    </row>
    <row r="384" spans="7:15" x14ac:dyDescent="0.3">
      <c r="G384" s="262"/>
      <c r="H384" s="263"/>
      <c r="I384" s="262"/>
      <c r="N384" s="1"/>
      <c r="O384" s="1"/>
    </row>
    <row r="385" spans="7:15" x14ac:dyDescent="0.3">
      <c r="G385" s="262"/>
      <c r="H385" s="263"/>
      <c r="I385" s="262"/>
      <c r="N385" s="1"/>
      <c r="O385" s="1"/>
    </row>
    <row r="386" spans="7:15" x14ac:dyDescent="0.3">
      <c r="G386" s="262"/>
      <c r="H386" s="263"/>
      <c r="I386" s="262"/>
      <c r="N386" s="1"/>
      <c r="O386" s="1"/>
    </row>
    <row r="387" spans="7:15" x14ac:dyDescent="0.3">
      <c r="G387" s="262"/>
      <c r="H387" s="263"/>
      <c r="I387" s="262"/>
      <c r="N387" s="1"/>
      <c r="O387" s="1"/>
    </row>
    <row r="388" spans="7:15" x14ac:dyDescent="0.3">
      <c r="G388" s="262"/>
      <c r="H388" s="263"/>
      <c r="I388" s="262"/>
      <c r="N388" s="1"/>
      <c r="O388" s="1"/>
    </row>
    <row r="389" spans="7:15" x14ac:dyDescent="0.3">
      <c r="G389" s="262"/>
      <c r="H389" s="263"/>
      <c r="I389" s="262"/>
      <c r="N389" s="1"/>
      <c r="O389" s="1"/>
    </row>
    <row r="390" spans="7:15" x14ac:dyDescent="0.3">
      <c r="G390" s="262"/>
      <c r="H390" s="263"/>
      <c r="I390" s="262"/>
      <c r="N390" s="1"/>
      <c r="O390" s="1"/>
    </row>
    <row r="391" spans="7:15" x14ac:dyDescent="0.3">
      <c r="G391" s="262"/>
      <c r="H391" s="263"/>
      <c r="I391" s="262"/>
      <c r="N391" s="1"/>
      <c r="O391" s="1"/>
    </row>
    <row r="392" spans="7:15" x14ac:dyDescent="0.3">
      <c r="G392" s="262"/>
      <c r="H392" s="263"/>
      <c r="I392" s="262"/>
      <c r="N392" s="1"/>
      <c r="O392" s="1"/>
    </row>
    <row r="393" spans="7:15" x14ac:dyDescent="0.3">
      <c r="G393" s="262"/>
      <c r="H393" s="263"/>
      <c r="I393" s="262"/>
      <c r="N393" s="1"/>
      <c r="O393" s="1"/>
    </row>
    <row r="394" spans="7:15" x14ac:dyDescent="0.3">
      <c r="G394" s="262"/>
      <c r="H394" s="263"/>
      <c r="I394" s="262"/>
      <c r="N394" s="1"/>
      <c r="O394" s="1"/>
    </row>
    <row r="395" spans="7:15" x14ac:dyDescent="0.3">
      <c r="G395" s="262"/>
      <c r="H395" s="263"/>
      <c r="I395" s="262"/>
      <c r="N395" s="1"/>
      <c r="O395" s="1"/>
    </row>
    <row r="396" spans="7:15" x14ac:dyDescent="0.3">
      <c r="G396" s="262"/>
      <c r="H396" s="263"/>
      <c r="I396" s="262"/>
      <c r="N396" s="1"/>
      <c r="O396" s="1"/>
    </row>
    <row r="397" spans="7:15" x14ac:dyDescent="0.3">
      <c r="G397" s="262"/>
      <c r="H397" s="263"/>
      <c r="I397" s="262"/>
      <c r="N397" s="1"/>
      <c r="O397" s="1"/>
    </row>
    <row r="398" spans="7:15" x14ac:dyDescent="0.3">
      <c r="G398" s="262"/>
      <c r="H398" s="263"/>
      <c r="I398" s="262"/>
      <c r="N398" s="1"/>
      <c r="O398" s="1"/>
    </row>
    <row r="399" spans="7:15" x14ac:dyDescent="0.3">
      <c r="G399" s="262"/>
      <c r="H399" s="263"/>
      <c r="I399" s="262"/>
      <c r="N399" s="1"/>
      <c r="O399" s="1"/>
    </row>
    <row r="400" spans="7:15" x14ac:dyDescent="0.3">
      <c r="G400" s="262"/>
      <c r="H400" s="263"/>
      <c r="I400" s="262"/>
      <c r="N400" s="1"/>
      <c r="O400" s="1"/>
    </row>
    <row r="401" spans="7:15" x14ac:dyDescent="0.3">
      <c r="G401" s="262"/>
      <c r="H401" s="263"/>
      <c r="I401" s="262"/>
      <c r="N401" s="1"/>
      <c r="O401" s="1"/>
    </row>
    <row r="402" spans="7:15" x14ac:dyDescent="0.3">
      <c r="G402" s="262"/>
      <c r="H402" s="263"/>
      <c r="I402" s="262"/>
      <c r="N402" s="1"/>
      <c r="O402" s="1"/>
    </row>
    <row r="403" spans="7:15" x14ac:dyDescent="0.3">
      <c r="G403" s="262"/>
      <c r="H403" s="263"/>
      <c r="I403" s="262"/>
      <c r="N403" s="1"/>
      <c r="O403" s="1"/>
    </row>
    <row r="404" spans="7:15" x14ac:dyDescent="0.3">
      <c r="G404" s="262"/>
      <c r="H404" s="263"/>
      <c r="I404" s="262"/>
      <c r="N404" s="1"/>
      <c r="O404" s="1"/>
    </row>
    <row r="405" spans="7:15" x14ac:dyDescent="0.3">
      <c r="G405" s="262"/>
      <c r="H405" s="263"/>
      <c r="I405" s="262"/>
      <c r="N405" s="1"/>
      <c r="O405" s="1"/>
    </row>
    <row r="406" spans="7:15" x14ac:dyDescent="0.3">
      <c r="G406" s="262"/>
      <c r="H406" s="263"/>
      <c r="I406" s="262"/>
      <c r="N406" s="1"/>
      <c r="O406" s="1"/>
    </row>
    <row r="407" spans="7:15" x14ac:dyDescent="0.3">
      <c r="G407" s="262"/>
      <c r="H407" s="263"/>
      <c r="I407" s="262"/>
      <c r="N407" s="1"/>
      <c r="O407" s="1"/>
    </row>
    <row r="408" spans="7:15" x14ac:dyDescent="0.3">
      <c r="G408" s="262"/>
      <c r="H408" s="263"/>
      <c r="I408" s="262"/>
      <c r="N408" s="1"/>
      <c r="O408" s="1"/>
    </row>
    <row r="409" spans="7:15" x14ac:dyDescent="0.3">
      <c r="G409" s="262"/>
      <c r="H409" s="263"/>
      <c r="I409" s="262"/>
      <c r="N409" s="1"/>
      <c r="O409" s="1"/>
    </row>
    <row r="410" spans="7:15" x14ac:dyDescent="0.3">
      <c r="G410" s="262"/>
      <c r="H410" s="263"/>
      <c r="I410" s="262"/>
      <c r="N410" s="1"/>
      <c r="O410" s="1"/>
    </row>
    <row r="411" spans="7:15" x14ac:dyDescent="0.3">
      <c r="G411" s="262"/>
      <c r="H411" s="263"/>
      <c r="I411" s="262"/>
      <c r="N411" s="1"/>
      <c r="O411" s="1"/>
    </row>
    <row r="412" spans="7:15" x14ac:dyDescent="0.3">
      <c r="G412" s="262"/>
      <c r="H412" s="263"/>
      <c r="I412" s="262"/>
      <c r="N412" s="1"/>
      <c r="O412" s="1"/>
    </row>
    <row r="413" spans="7:15" x14ac:dyDescent="0.3">
      <c r="G413" s="262"/>
      <c r="H413" s="263"/>
      <c r="I413" s="262"/>
      <c r="N413" s="1"/>
      <c r="O413" s="1"/>
    </row>
    <row r="414" spans="7:15" x14ac:dyDescent="0.3">
      <c r="G414" s="262"/>
      <c r="H414" s="263"/>
      <c r="I414" s="262"/>
      <c r="N414" s="1"/>
      <c r="O414" s="1"/>
    </row>
    <row r="415" spans="7:15" x14ac:dyDescent="0.3">
      <c r="G415" s="262"/>
      <c r="H415" s="263"/>
      <c r="I415" s="262"/>
      <c r="N415" s="1"/>
      <c r="O415" s="1"/>
    </row>
    <row r="416" spans="7:15" x14ac:dyDescent="0.3">
      <c r="G416" s="262"/>
      <c r="H416" s="263"/>
      <c r="I416" s="262"/>
      <c r="N416" s="1"/>
      <c r="O416" s="1"/>
    </row>
    <row r="417" spans="7:15" x14ac:dyDescent="0.3">
      <c r="G417" s="262"/>
      <c r="H417" s="263"/>
      <c r="I417" s="262"/>
      <c r="N417" s="1"/>
      <c r="O417" s="1"/>
    </row>
    <row r="418" spans="7:15" x14ac:dyDescent="0.3">
      <c r="G418" s="262"/>
      <c r="H418" s="263"/>
      <c r="I418" s="262"/>
      <c r="N418" s="1"/>
      <c r="O418" s="1"/>
    </row>
    <row r="419" spans="7:15" x14ac:dyDescent="0.3">
      <c r="G419" s="262"/>
      <c r="H419" s="263"/>
      <c r="I419" s="262"/>
      <c r="N419" s="1"/>
      <c r="O419" s="1"/>
    </row>
    <row r="420" spans="7:15" x14ac:dyDescent="0.3">
      <c r="G420" s="262"/>
      <c r="H420" s="263"/>
      <c r="I420" s="262"/>
      <c r="N420" s="1"/>
      <c r="O420" s="1"/>
    </row>
    <row r="421" spans="7:15" x14ac:dyDescent="0.3">
      <c r="G421" s="262"/>
      <c r="H421" s="263"/>
      <c r="I421" s="262"/>
      <c r="N421" s="1"/>
      <c r="O421" s="1"/>
    </row>
    <row r="422" spans="7:15" x14ac:dyDescent="0.3">
      <c r="G422" s="262"/>
      <c r="H422" s="263"/>
      <c r="I422" s="262"/>
      <c r="N422" s="1"/>
      <c r="O422" s="1"/>
    </row>
    <row r="423" spans="7:15" x14ac:dyDescent="0.3">
      <c r="G423" s="262"/>
      <c r="H423" s="263"/>
      <c r="I423" s="262"/>
      <c r="N423" s="1"/>
      <c r="O423" s="1"/>
    </row>
    <row r="424" spans="7:15" x14ac:dyDescent="0.3">
      <c r="G424" s="262"/>
      <c r="H424" s="263"/>
      <c r="I424" s="262"/>
      <c r="N424" s="1"/>
      <c r="O424" s="1"/>
    </row>
    <row r="425" spans="7:15" x14ac:dyDescent="0.3">
      <c r="G425" s="262"/>
      <c r="H425" s="263"/>
      <c r="I425" s="262"/>
      <c r="N425" s="1"/>
      <c r="O425" s="1"/>
    </row>
    <row r="426" spans="7:15" x14ac:dyDescent="0.3">
      <c r="G426" s="262"/>
      <c r="H426" s="263"/>
      <c r="I426" s="262"/>
      <c r="N426" s="1"/>
      <c r="O426" s="1"/>
    </row>
    <row r="427" spans="7:15" x14ac:dyDescent="0.3">
      <c r="G427" s="262"/>
      <c r="H427" s="263"/>
      <c r="I427" s="262"/>
      <c r="N427" s="1"/>
      <c r="O427" s="1"/>
    </row>
    <row r="428" spans="7:15" x14ac:dyDescent="0.3">
      <c r="G428" s="262"/>
      <c r="H428" s="263"/>
      <c r="I428" s="262"/>
      <c r="N428" s="1"/>
      <c r="O428" s="1"/>
    </row>
    <row r="429" spans="7:15" x14ac:dyDescent="0.3">
      <c r="G429" s="262"/>
      <c r="H429" s="263"/>
      <c r="I429" s="262"/>
      <c r="N429" s="1"/>
      <c r="O429" s="1"/>
    </row>
    <row r="430" spans="7:15" x14ac:dyDescent="0.3">
      <c r="G430" s="262"/>
      <c r="H430" s="263"/>
      <c r="I430" s="262"/>
      <c r="N430" s="1"/>
      <c r="O430" s="1"/>
    </row>
    <row r="431" spans="7:15" x14ac:dyDescent="0.3">
      <c r="G431" s="262"/>
      <c r="H431" s="263"/>
      <c r="I431" s="262"/>
      <c r="N431" s="1"/>
      <c r="O431" s="1"/>
    </row>
    <row r="432" spans="7:15" x14ac:dyDescent="0.3">
      <c r="G432" s="262"/>
      <c r="H432" s="263"/>
      <c r="I432" s="262"/>
      <c r="N432" s="1"/>
      <c r="O432" s="1"/>
    </row>
    <row r="433" spans="7:15" x14ac:dyDescent="0.3">
      <c r="G433" s="262"/>
      <c r="H433" s="263"/>
      <c r="I433" s="262"/>
      <c r="N433" s="1"/>
      <c r="O433" s="1"/>
    </row>
    <row r="434" spans="7:15" x14ac:dyDescent="0.3">
      <c r="G434" s="262"/>
      <c r="H434" s="263"/>
      <c r="I434" s="262"/>
      <c r="N434" s="1"/>
      <c r="O434" s="1"/>
    </row>
    <row r="435" spans="7:15" x14ac:dyDescent="0.3">
      <c r="G435" s="262"/>
      <c r="H435" s="263"/>
      <c r="I435" s="262"/>
      <c r="N435" s="1"/>
      <c r="O435" s="1"/>
    </row>
    <row r="436" spans="7:15" x14ac:dyDescent="0.3">
      <c r="G436" s="262"/>
      <c r="H436" s="263"/>
      <c r="I436" s="262"/>
      <c r="N436" s="1"/>
      <c r="O436" s="1"/>
    </row>
    <row r="437" spans="7:15" x14ac:dyDescent="0.3">
      <c r="G437" s="262"/>
      <c r="H437" s="263"/>
      <c r="I437" s="262"/>
      <c r="N437" s="1"/>
      <c r="O437" s="1"/>
    </row>
    <row r="438" spans="7:15" x14ac:dyDescent="0.3">
      <c r="G438" s="262"/>
      <c r="H438" s="263"/>
      <c r="I438" s="262"/>
      <c r="N438" s="1"/>
      <c r="O438" s="1"/>
    </row>
    <row r="439" spans="7:15" x14ac:dyDescent="0.3">
      <c r="G439" s="262"/>
      <c r="H439" s="263"/>
      <c r="I439" s="262"/>
      <c r="N439" s="1"/>
      <c r="O439" s="1"/>
    </row>
    <row r="440" spans="7:15" x14ac:dyDescent="0.3">
      <c r="G440" s="262"/>
      <c r="H440" s="263"/>
      <c r="I440" s="262"/>
      <c r="N440" s="1"/>
      <c r="O440" s="1"/>
    </row>
    <row r="441" spans="7:15" x14ac:dyDescent="0.3">
      <c r="G441" s="262"/>
      <c r="H441" s="263"/>
      <c r="I441" s="262"/>
      <c r="N441" s="1"/>
      <c r="O441" s="1"/>
    </row>
    <row r="442" spans="7:15" x14ac:dyDescent="0.3">
      <c r="G442" s="262"/>
      <c r="H442" s="263"/>
      <c r="I442" s="262"/>
      <c r="N442" s="1"/>
      <c r="O442" s="1"/>
    </row>
    <row r="443" spans="7:15" x14ac:dyDescent="0.3">
      <c r="G443" s="262"/>
      <c r="H443" s="263"/>
      <c r="I443" s="262"/>
      <c r="N443" s="1"/>
      <c r="O443" s="1"/>
    </row>
    <row r="444" spans="7:15" x14ac:dyDescent="0.3">
      <c r="G444" s="262"/>
      <c r="H444" s="263"/>
      <c r="I444" s="262"/>
      <c r="N444" s="1"/>
      <c r="O444" s="1"/>
    </row>
    <row r="445" spans="7:15" x14ac:dyDescent="0.3">
      <c r="G445" s="262"/>
      <c r="H445" s="263"/>
      <c r="I445" s="262"/>
      <c r="N445" s="1"/>
      <c r="O445" s="1"/>
    </row>
    <row r="446" spans="7:15" x14ac:dyDescent="0.3">
      <c r="G446" s="262"/>
      <c r="H446" s="263"/>
      <c r="I446" s="262"/>
      <c r="N446" s="1"/>
      <c r="O446" s="1"/>
    </row>
    <row r="447" spans="7:15" x14ac:dyDescent="0.3">
      <c r="G447" s="262"/>
      <c r="H447" s="263"/>
      <c r="I447" s="262"/>
      <c r="N447" s="1"/>
      <c r="O447" s="1"/>
    </row>
    <row r="448" spans="7:15" x14ac:dyDescent="0.3">
      <c r="G448" s="262"/>
      <c r="H448" s="263"/>
      <c r="I448" s="262"/>
      <c r="N448" s="1"/>
      <c r="O448" s="1"/>
    </row>
    <row r="449" spans="7:15" x14ac:dyDescent="0.3">
      <c r="G449" s="262"/>
      <c r="H449" s="263"/>
      <c r="I449" s="262"/>
      <c r="N449" s="1"/>
      <c r="O449" s="1"/>
    </row>
    <row r="450" spans="7:15" x14ac:dyDescent="0.3">
      <c r="G450" s="262"/>
      <c r="H450" s="263"/>
      <c r="I450" s="262"/>
      <c r="N450" s="1"/>
      <c r="O450" s="1"/>
    </row>
    <row r="451" spans="7:15" x14ac:dyDescent="0.3">
      <c r="G451" s="262"/>
      <c r="H451" s="263"/>
      <c r="I451" s="262"/>
      <c r="N451" s="1"/>
      <c r="O451" s="1"/>
    </row>
    <row r="452" spans="7:15" x14ac:dyDescent="0.3">
      <c r="G452" s="262"/>
      <c r="H452" s="263"/>
      <c r="I452" s="262"/>
      <c r="N452" s="1"/>
      <c r="O452" s="1"/>
    </row>
    <row r="453" spans="7:15" x14ac:dyDescent="0.3">
      <c r="G453" s="262"/>
      <c r="H453" s="263"/>
      <c r="I453" s="262"/>
      <c r="N453" s="1"/>
      <c r="O453" s="1"/>
    </row>
    <row r="454" spans="7:15" x14ac:dyDescent="0.3">
      <c r="G454" s="262"/>
      <c r="H454" s="263"/>
      <c r="I454" s="262"/>
      <c r="N454" s="1"/>
      <c r="O454" s="1"/>
    </row>
    <row r="455" spans="7:15" x14ac:dyDescent="0.3">
      <c r="G455" s="262"/>
      <c r="H455" s="263"/>
      <c r="I455" s="262"/>
      <c r="N455" s="1"/>
      <c r="O455" s="1"/>
    </row>
    <row r="456" spans="7:15" x14ac:dyDescent="0.3">
      <c r="G456" s="262"/>
      <c r="H456" s="263"/>
      <c r="I456" s="262"/>
      <c r="N456" s="1"/>
      <c r="O456" s="1"/>
    </row>
    <row r="457" spans="7:15" x14ac:dyDescent="0.3">
      <c r="G457" s="262"/>
      <c r="H457" s="263"/>
      <c r="I457" s="262"/>
      <c r="N457" s="1"/>
      <c r="O457" s="1"/>
    </row>
    <row r="458" spans="7:15" x14ac:dyDescent="0.3">
      <c r="G458" s="262"/>
      <c r="H458" s="263"/>
      <c r="I458" s="262"/>
      <c r="N458" s="1"/>
      <c r="O458" s="1"/>
    </row>
    <row r="459" spans="7:15" x14ac:dyDescent="0.3">
      <c r="G459" s="262"/>
      <c r="H459" s="263"/>
      <c r="I459" s="262"/>
      <c r="N459" s="1"/>
      <c r="O459" s="1"/>
    </row>
    <row r="460" spans="7:15" x14ac:dyDescent="0.3">
      <c r="G460" s="262"/>
      <c r="H460" s="263"/>
      <c r="I460" s="262"/>
      <c r="N460" s="1"/>
      <c r="O460" s="1"/>
    </row>
    <row r="461" spans="7:15" x14ac:dyDescent="0.3">
      <c r="G461" s="262"/>
      <c r="H461" s="263"/>
      <c r="I461" s="262"/>
      <c r="N461" s="1"/>
      <c r="O461" s="1"/>
    </row>
    <row r="462" spans="7:15" x14ac:dyDescent="0.3">
      <c r="G462" s="262"/>
      <c r="H462" s="263"/>
      <c r="I462" s="262"/>
      <c r="N462" s="1"/>
      <c r="O462" s="1"/>
    </row>
    <row r="463" spans="7:15" x14ac:dyDescent="0.3">
      <c r="G463" s="262"/>
      <c r="H463" s="263"/>
      <c r="I463" s="262"/>
      <c r="N463" s="1"/>
      <c r="O463" s="1"/>
    </row>
    <row r="464" spans="7:15" x14ac:dyDescent="0.3">
      <c r="G464" s="262"/>
      <c r="H464" s="263"/>
      <c r="I464" s="262"/>
      <c r="N464" s="1"/>
      <c r="O464" s="1"/>
    </row>
    <row r="465" spans="7:15" x14ac:dyDescent="0.3">
      <c r="G465" s="262"/>
      <c r="H465" s="263"/>
      <c r="I465" s="262"/>
      <c r="N465" s="1"/>
      <c r="O465" s="1"/>
    </row>
    <row r="466" spans="7:15" x14ac:dyDescent="0.3">
      <c r="G466" s="262"/>
      <c r="H466" s="263"/>
      <c r="I466" s="262"/>
      <c r="N466" s="1"/>
      <c r="O466" s="1"/>
    </row>
    <row r="467" spans="7:15" x14ac:dyDescent="0.3">
      <c r="G467" s="262"/>
      <c r="H467" s="263"/>
      <c r="I467" s="262"/>
      <c r="N467" s="1"/>
      <c r="O467" s="1"/>
    </row>
    <row r="468" spans="7:15" x14ac:dyDescent="0.3">
      <c r="G468" s="262"/>
      <c r="H468" s="263"/>
      <c r="I468" s="262"/>
      <c r="N468" s="1"/>
      <c r="O468" s="1"/>
    </row>
    <row r="469" spans="7:15" x14ac:dyDescent="0.3">
      <c r="G469" s="262"/>
      <c r="H469" s="263"/>
      <c r="I469" s="262"/>
      <c r="N469" s="1"/>
      <c r="O469" s="1"/>
    </row>
    <row r="470" spans="7:15" x14ac:dyDescent="0.3">
      <c r="G470" s="262"/>
      <c r="H470" s="263"/>
      <c r="I470" s="262"/>
      <c r="N470" s="1"/>
      <c r="O470" s="1"/>
    </row>
    <row r="471" spans="7:15" x14ac:dyDescent="0.3">
      <c r="G471" s="262"/>
      <c r="H471" s="263"/>
      <c r="I471" s="262"/>
      <c r="N471" s="1"/>
      <c r="O471" s="1"/>
    </row>
    <row r="472" spans="7:15" x14ac:dyDescent="0.3">
      <c r="G472" s="262"/>
      <c r="H472" s="263"/>
      <c r="I472" s="262"/>
      <c r="N472" s="1"/>
      <c r="O472" s="1"/>
    </row>
    <row r="473" spans="7:15" x14ac:dyDescent="0.3">
      <c r="G473" s="262"/>
      <c r="H473" s="263"/>
      <c r="I473" s="262"/>
      <c r="N473" s="1"/>
      <c r="O473" s="1"/>
    </row>
    <row r="474" spans="7:15" x14ac:dyDescent="0.3">
      <c r="G474" s="262"/>
      <c r="H474" s="263"/>
      <c r="I474" s="262"/>
      <c r="N474" s="1"/>
      <c r="O474" s="1"/>
    </row>
    <row r="475" spans="7:15" x14ac:dyDescent="0.3">
      <c r="G475" s="262"/>
      <c r="H475" s="263"/>
      <c r="I475" s="262"/>
      <c r="N475" s="1"/>
      <c r="O475" s="1"/>
    </row>
    <row r="476" spans="7:15" x14ac:dyDescent="0.3">
      <c r="G476" s="262"/>
      <c r="H476" s="263"/>
      <c r="I476" s="262"/>
      <c r="N476" s="1"/>
      <c r="O476" s="1"/>
    </row>
    <row r="477" spans="7:15" x14ac:dyDescent="0.3">
      <c r="G477" s="262"/>
      <c r="H477" s="263"/>
      <c r="I477" s="262"/>
      <c r="N477" s="1"/>
      <c r="O477" s="1"/>
    </row>
    <row r="478" spans="7:15" x14ac:dyDescent="0.3">
      <c r="G478" s="262"/>
      <c r="H478" s="263"/>
      <c r="I478" s="262"/>
      <c r="N478" s="1"/>
      <c r="O478" s="1"/>
    </row>
    <row r="479" spans="7:15" x14ac:dyDescent="0.3">
      <c r="G479" s="262"/>
      <c r="H479" s="263"/>
      <c r="I479" s="262"/>
      <c r="N479" s="1"/>
      <c r="O479" s="1"/>
    </row>
    <row r="480" spans="7:15" x14ac:dyDescent="0.3">
      <c r="G480" s="262"/>
      <c r="H480" s="263"/>
      <c r="I480" s="262"/>
      <c r="N480" s="1"/>
      <c r="O480" s="1"/>
    </row>
    <row r="481" spans="7:15" x14ac:dyDescent="0.3">
      <c r="G481" s="262"/>
      <c r="H481" s="263"/>
      <c r="I481" s="262"/>
      <c r="N481" s="1"/>
      <c r="O481" s="1"/>
    </row>
    <row r="482" spans="7:15" x14ac:dyDescent="0.3">
      <c r="G482" s="262"/>
      <c r="H482" s="263"/>
      <c r="I482" s="262"/>
      <c r="N482" s="1"/>
      <c r="O482" s="1"/>
    </row>
    <row r="483" spans="7:15" x14ac:dyDescent="0.3">
      <c r="G483" s="262"/>
      <c r="H483" s="263"/>
      <c r="I483" s="262"/>
      <c r="N483" s="1"/>
      <c r="O483" s="1"/>
    </row>
    <row r="484" spans="7:15" x14ac:dyDescent="0.3">
      <c r="G484" s="262"/>
      <c r="H484" s="263"/>
      <c r="I484" s="262"/>
      <c r="N484" s="1"/>
      <c r="O484" s="1"/>
    </row>
    <row r="485" spans="7:15" x14ac:dyDescent="0.3">
      <c r="G485" s="262"/>
      <c r="H485" s="263"/>
      <c r="I485" s="262"/>
      <c r="N485" s="1"/>
      <c r="O485" s="1"/>
    </row>
    <row r="486" spans="7:15" x14ac:dyDescent="0.3">
      <c r="G486" s="262"/>
      <c r="H486" s="263"/>
      <c r="I486" s="262"/>
      <c r="N486" s="1"/>
      <c r="O486" s="1"/>
    </row>
    <row r="487" spans="7:15" x14ac:dyDescent="0.3">
      <c r="G487" s="262"/>
      <c r="H487" s="263"/>
      <c r="I487" s="262"/>
      <c r="N487" s="1"/>
      <c r="O487" s="1"/>
    </row>
    <row r="488" spans="7:15" x14ac:dyDescent="0.3">
      <c r="G488" s="262"/>
      <c r="H488" s="263"/>
      <c r="I488" s="262"/>
      <c r="N488" s="1"/>
      <c r="O488" s="1"/>
    </row>
    <row r="489" spans="7:15" x14ac:dyDescent="0.3">
      <c r="G489" s="262"/>
      <c r="H489" s="263"/>
      <c r="I489" s="262"/>
      <c r="N489" s="1"/>
      <c r="O489" s="1"/>
    </row>
    <row r="490" spans="7:15" x14ac:dyDescent="0.3">
      <c r="G490" s="262"/>
      <c r="H490" s="263"/>
      <c r="I490" s="262"/>
      <c r="N490" s="1"/>
      <c r="O490" s="1"/>
    </row>
    <row r="491" spans="7:15" x14ac:dyDescent="0.3">
      <c r="G491" s="262"/>
      <c r="H491" s="263"/>
      <c r="I491" s="262"/>
      <c r="N491" s="1"/>
      <c r="O491" s="1"/>
    </row>
    <row r="492" spans="7:15" x14ac:dyDescent="0.3">
      <c r="G492" s="262"/>
      <c r="H492" s="263"/>
      <c r="I492" s="262"/>
      <c r="N492" s="1"/>
      <c r="O492" s="1"/>
    </row>
    <row r="493" spans="7:15" x14ac:dyDescent="0.3">
      <c r="G493" s="262"/>
      <c r="H493" s="263"/>
      <c r="I493" s="262"/>
      <c r="N493" s="1"/>
      <c r="O493" s="1"/>
    </row>
    <row r="494" spans="7:15" x14ac:dyDescent="0.3">
      <c r="G494" s="262"/>
      <c r="H494" s="263"/>
      <c r="I494" s="262"/>
      <c r="N494" s="1"/>
      <c r="O494" s="1"/>
    </row>
    <row r="495" spans="7:15" x14ac:dyDescent="0.3">
      <c r="G495" s="262"/>
      <c r="H495" s="263"/>
      <c r="I495" s="262"/>
      <c r="N495" s="1"/>
      <c r="O495" s="1"/>
    </row>
    <row r="496" spans="7:15" x14ac:dyDescent="0.3">
      <c r="G496" s="262"/>
      <c r="H496" s="263"/>
      <c r="I496" s="262"/>
      <c r="N496" s="1"/>
      <c r="O496" s="1"/>
    </row>
    <row r="497" spans="7:15" x14ac:dyDescent="0.3">
      <c r="G497" s="262"/>
      <c r="H497" s="263"/>
      <c r="I497" s="262"/>
      <c r="N497" s="1"/>
      <c r="O497" s="1"/>
    </row>
    <row r="498" spans="7:15" x14ac:dyDescent="0.3">
      <c r="G498" s="262"/>
      <c r="H498" s="263"/>
      <c r="I498" s="262"/>
      <c r="N498" s="1"/>
      <c r="O498" s="1"/>
    </row>
    <row r="499" spans="7:15" x14ac:dyDescent="0.3">
      <c r="G499" s="262"/>
      <c r="H499" s="263"/>
      <c r="I499" s="262"/>
      <c r="N499" s="1"/>
      <c r="O499" s="1"/>
    </row>
    <row r="500" spans="7:15" x14ac:dyDescent="0.3">
      <c r="G500" s="262"/>
      <c r="H500" s="263"/>
      <c r="I500" s="262"/>
      <c r="N500" s="1"/>
      <c r="O500" s="1"/>
    </row>
    <row r="501" spans="7:15" x14ac:dyDescent="0.3">
      <c r="G501" s="262"/>
      <c r="H501" s="263"/>
      <c r="I501" s="262"/>
      <c r="N501" s="1"/>
      <c r="O501" s="1"/>
    </row>
    <row r="502" spans="7:15" x14ac:dyDescent="0.3">
      <c r="G502" s="262"/>
      <c r="H502" s="263"/>
      <c r="I502" s="262"/>
      <c r="N502" s="1"/>
      <c r="O502" s="1"/>
    </row>
    <row r="503" spans="7:15" x14ac:dyDescent="0.3">
      <c r="G503" s="262"/>
      <c r="H503" s="263"/>
      <c r="I503" s="262"/>
      <c r="N503" s="1"/>
      <c r="O503" s="1"/>
    </row>
    <row r="504" spans="7:15" x14ac:dyDescent="0.3">
      <c r="G504" s="262"/>
      <c r="H504" s="263"/>
      <c r="I504" s="262"/>
      <c r="N504" s="1"/>
      <c r="O504" s="1"/>
    </row>
    <row r="505" spans="7:15" x14ac:dyDescent="0.3">
      <c r="G505" s="262"/>
      <c r="H505" s="263"/>
      <c r="I505" s="262"/>
      <c r="N505" s="1"/>
      <c r="O505" s="1"/>
    </row>
    <row r="506" spans="7:15" x14ac:dyDescent="0.3">
      <c r="G506" s="262"/>
      <c r="H506" s="263"/>
      <c r="I506" s="262"/>
      <c r="N506" s="1"/>
      <c r="O506" s="1"/>
    </row>
    <row r="507" spans="7:15" x14ac:dyDescent="0.3">
      <c r="G507" s="262"/>
      <c r="H507" s="263"/>
      <c r="I507" s="262"/>
      <c r="N507" s="1"/>
      <c r="O507" s="1"/>
    </row>
    <row r="508" spans="7:15" x14ac:dyDescent="0.3">
      <c r="G508" s="262"/>
      <c r="H508" s="263"/>
      <c r="I508" s="262"/>
      <c r="N508" s="1"/>
      <c r="O508" s="1"/>
    </row>
    <row r="509" spans="7:15" x14ac:dyDescent="0.3">
      <c r="G509" s="262"/>
      <c r="H509" s="263"/>
      <c r="I509" s="262"/>
      <c r="N509" s="1"/>
      <c r="O509" s="1"/>
    </row>
    <row r="510" spans="7:15" x14ac:dyDescent="0.3">
      <c r="G510" s="262"/>
      <c r="H510" s="263"/>
      <c r="I510" s="262"/>
      <c r="N510" s="1"/>
      <c r="O510" s="1"/>
    </row>
    <row r="511" spans="7:15" x14ac:dyDescent="0.3">
      <c r="G511" s="262"/>
      <c r="H511" s="263"/>
      <c r="I511" s="262"/>
      <c r="N511" s="1"/>
      <c r="O511" s="1"/>
    </row>
    <row r="512" spans="7:15" x14ac:dyDescent="0.3">
      <c r="G512" s="262"/>
      <c r="H512" s="263"/>
      <c r="I512" s="262"/>
      <c r="N512" s="1"/>
      <c r="O512" s="1"/>
    </row>
    <row r="513" spans="7:15" x14ac:dyDescent="0.3">
      <c r="G513" s="262"/>
      <c r="H513" s="263"/>
      <c r="I513" s="262"/>
      <c r="N513" s="1"/>
      <c r="O513" s="1"/>
    </row>
    <row r="514" spans="7:15" x14ac:dyDescent="0.3">
      <c r="G514" s="262"/>
      <c r="H514" s="263"/>
      <c r="I514" s="262"/>
      <c r="N514" s="1"/>
      <c r="O514" s="1"/>
    </row>
    <row r="515" spans="7:15" x14ac:dyDescent="0.3">
      <c r="G515" s="262"/>
      <c r="H515" s="263"/>
      <c r="I515" s="262"/>
      <c r="N515" s="1"/>
      <c r="O515" s="1"/>
    </row>
    <row r="516" spans="7:15" x14ac:dyDescent="0.3">
      <c r="G516" s="262"/>
      <c r="H516" s="263"/>
      <c r="I516" s="262"/>
      <c r="N516" s="1"/>
      <c r="O516" s="1"/>
    </row>
    <row r="517" spans="7:15" x14ac:dyDescent="0.3">
      <c r="G517" s="262"/>
      <c r="H517" s="263"/>
      <c r="I517" s="262"/>
      <c r="N517" s="1"/>
      <c r="O517" s="1"/>
    </row>
    <row r="518" spans="7:15" x14ac:dyDescent="0.3">
      <c r="G518" s="262"/>
      <c r="H518" s="263"/>
      <c r="I518" s="262"/>
      <c r="N518" s="1"/>
      <c r="O518" s="1"/>
    </row>
    <row r="519" spans="7:15" x14ac:dyDescent="0.3">
      <c r="G519" s="262"/>
      <c r="H519" s="263"/>
      <c r="I519" s="262"/>
      <c r="N519" s="1"/>
      <c r="O519" s="1"/>
    </row>
    <row r="520" spans="7:15" x14ac:dyDescent="0.3">
      <c r="G520" s="262"/>
      <c r="H520" s="263"/>
      <c r="I520" s="262"/>
      <c r="N520" s="1"/>
      <c r="O520" s="1"/>
    </row>
    <row r="521" spans="7:15" x14ac:dyDescent="0.3">
      <c r="G521" s="262"/>
      <c r="H521" s="263"/>
      <c r="I521" s="262"/>
      <c r="N521" s="1"/>
      <c r="O521" s="1"/>
    </row>
    <row r="522" spans="7:15" x14ac:dyDescent="0.3">
      <c r="G522" s="262"/>
      <c r="H522" s="263"/>
      <c r="I522" s="262"/>
      <c r="N522" s="1"/>
      <c r="O522" s="1"/>
    </row>
    <row r="523" spans="7:15" x14ac:dyDescent="0.3">
      <c r="G523" s="262"/>
      <c r="H523" s="263"/>
      <c r="I523" s="262"/>
      <c r="N523" s="1"/>
      <c r="O523" s="1"/>
    </row>
    <row r="524" spans="7:15" x14ac:dyDescent="0.3">
      <c r="G524" s="262"/>
      <c r="H524" s="263"/>
      <c r="I524" s="262"/>
      <c r="N524" s="1"/>
      <c r="O524" s="1"/>
    </row>
    <row r="525" spans="7:15" x14ac:dyDescent="0.3">
      <c r="G525" s="262"/>
      <c r="H525" s="263"/>
      <c r="I525" s="262"/>
      <c r="N525" s="1"/>
      <c r="O525" s="1"/>
    </row>
    <row r="526" spans="7:15" x14ac:dyDescent="0.3">
      <c r="G526" s="262"/>
      <c r="H526" s="263"/>
      <c r="I526" s="262"/>
      <c r="N526" s="1"/>
      <c r="O526" s="1"/>
    </row>
    <row r="527" spans="7:15" x14ac:dyDescent="0.3">
      <c r="G527" s="262"/>
      <c r="H527" s="263"/>
      <c r="I527" s="262"/>
      <c r="N527" s="1"/>
      <c r="O527" s="1"/>
    </row>
    <row r="528" spans="7:15" x14ac:dyDescent="0.3">
      <c r="G528" s="262"/>
      <c r="H528" s="263"/>
      <c r="I528" s="262"/>
      <c r="N528" s="1"/>
      <c r="O528" s="1"/>
    </row>
    <row r="529" spans="7:15" x14ac:dyDescent="0.3">
      <c r="G529" s="262"/>
      <c r="H529" s="263"/>
      <c r="I529" s="262"/>
      <c r="N529" s="1"/>
      <c r="O529" s="1"/>
    </row>
    <row r="530" spans="7:15" x14ac:dyDescent="0.3">
      <c r="G530" s="262"/>
      <c r="H530" s="263"/>
      <c r="I530" s="262"/>
      <c r="N530" s="1"/>
      <c r="O530" s="1"/>
    </row>
    <row r="531" spans="7:15" x14ac:dyDescent="0.3">
      <c r="G531" s="262"/>
      <c r="H531" s="263"/>
      <c r="I531" s="262"/>
      <c r="N531" s="1"/>
      <c r="O531" s="1"/>
    </row>
    <row r="532" spans="7:15" x14ac:dyDescent="0.3">
      <c r="G532" s="262"/>
      <c r="H532" s="263"/>
      <c r="I532" s="262"/>
      <c r="N532" s="1"/>
      <c r="O532" s="1"/>
    </row>
    <row r="533" spans="7:15" x14ac:dyDescent="0.3">
      <c r="G533" s="262"/>
      <c r="H533" s="263"/>
      <c r="I533" s="262"/>
      <c r="N533" s="1"/>
      <c r="O533" s="1"/>
    </row>
    <row r="534" spans="7:15" x14ac:dyDescent="0.3">
      <c r="G534" s="262"/>
      <c r="H534" s="263"/>
      <c r="I534" s="262"/>
      <c r="N534" s="1"/>
      <c r="O534" s="1"/>
    </row>
    <row r="535" spans="7:15" x14ac:dyDescent="0.3">
      <c r="G535" s="262"/>
      <c r="H535" s="263"/>
      <c r="I535" s="262"/>
      <c r="N535" s="1"/>
      <c r="O535" s="1"/>
    </row>
    <row r="536" spans="7:15" x14ac:dyDescent="0.3">
      <c r="G536" s="262"/>
      <c r="H536" s="263"/>
      <c r="I536" s="262"/>
      <c r="N536" s="1"/>
      <c r="O536" s="1"/>
    </row>
    <row r="537" spans="7:15" x14ac:dyDescent="0.3">
      <c r="G537" s="262"/>
      <c r="H537" s="263"/>
      <c r="I537" s="262"/>
      <c r="N537" s="1"/>
      <c r="O537" s="1"/>
    </row>
    <row r="538" spans="7:15" x14ac:dyDescent="0.3">
      <c r="G538" s="262"/>
      <c r="H538" s="263"/>
      <c r="I538" s="262"/>
      <c r="N538" s="1"/>
      <c r="O538" s="1"/>
    </row>
    <row r="539" spans="7:15" x14ac:dyDescent="0.3">
      <c r="G539" s="262"/>
      <c r="H539" s="263"/>
      <c r="I539" s="262"/>
      <c r="N539" s="1"/>
      <c r="O539" s="1"/>
    </row>
    <row r="540" spans="7:15" x14ac:dyDescent="0.3">
      <c r="G540" s="262"/>
      <c r="H540" s="263"/>
      <c r="I540" s="262"/>
      <c r="N540" s="1"/>
      <c r="O540" s="1"/>
    </row>
    <row r="541" spans="7:15" x14ac:dyDescent="0.3">
      <c r="G541" s="262"/>
      <c r="H541" s="263"/>
      <c r="I541" s="262"/>
      <c r="N541" s="1"/>
      <c r="O541" s="1"/>
    </row>
    <row r="542" spans="7:15" x14ac:dyDescent="0.3">
      <c r="G542" s="262"/>
      <c r="H542" s="263"/>
      <c r="I542" s="262"/>
      <c r="N542" s="1"/>
      <c r="O542" s="1"/>
    </row>
    <row r="543" spans="7:15" x14ac:dyDescent="0.3">
      <c r="G543" s="262"/>
      <c r="H543" s="263"/>
      <c r="I543" s="262"/>
      <c r="N543" s="1"/>
      <c r="O543" s="1"/>
    </row>
    <row r="544" spans="7:15" x14ac:dyDescent="0.3">
      <c r="G544" s="262"/>
      <c r="H544" s="263"/>
      <c r="I544" s="262"/>
      <c r="N544" s="1"/>
      <c r="O544" s="1"/>
    </row>
    <row r="545" spans="7:15" x14ac:dyDescent="0.3">
      <c r="G545" s="262"/>
      <c r="H545" s="263"/>
      <c r="I545" s="262"/>
      <c r="N545" s="1"/>
      <c r="O545" s="1"/>
    </row>
    <row r="546" spans="7:15" x14ac:dyDescent="0.3">
      <c r="G546" s="262"/>
      <c r="H546" s="263"/>
      <c r="I546" s="262"/>
      <c r="N546" s="1"/>
      <c r="O546" s="1"/>
    </row>
    <row r="547" spans="7:15" x14ac:dyDescent="0.3">
      <c r="G547" s="262"/>
      <c r="H547" s="263"/>
      <c r="I547" s="262"/>
      <c r="N547" s="1"/>
      <c r="O547" s="1"/>
    </row>
    <row r="548" spans="7:15" x14ac:dyDescent="0.3">
      <c r="G548" s="262"/>
      <c r="H548" s="263"/>
      <c r="I548" s="262"/>
      <c r="N548" s="1"/>
      <c r="O548" s="1"/>
    </row>
    <row r="549" spans="7:15" x14ac:dyDescent="0.3">
      <c r="G549" s="262"/>
      <c r="H549" s="263"/>
      <c r="I549" s="262"/>
      <c r="N549" s="1"/>
      <c r="O549" s="1"/>
    </row>
    <row r="550" spans="7:15" x14ac:dyDescent="0.3">
      <c r="G550" s="262"/>
      <c r="H550" s="263"/>
      <c r="I550" s="262"/>
      <c r="N550" s="1"/>
      <c r="O550" s="1"/>
    </row>
    <row r="551" spans="7:15" x14ac:dyDescent="0.3">
      <c r="G551" s="262"/>
      <c r="H551" s="263"/>
      <c r="I551" s="262"/>
      <c r="N551" s="1"/>
      <c r="O551" s="1"/>
    </row>
    <row r="552" spans="7:15" x14ac:dyDescent="0.3">
      <c r="G552" s="262"/>
      <c r="H552" s="263"/>
      <c r="I552" s="262"/>
      <c r="N552" s="1"/>
      <c r="O552" s="1"/>
    </row>
    <row r="553" spans="7:15" x14ac:dyDescent="0.3">
      <c r="G553" s="262"/>
      <c r="H553" s="263"/>
      <c r="I553" s="262"/>
      <c r="N553" s="1"/>
      <c r="O553" s="1"/>
    </row>
    <row r="554" spans="7:15" x14ac:dyDescent="0.3">
      <c r="G554" s="262"/>
      <c r="H554" s="263"/>
      <c r="I554" s="262"/>
      <c r="N554" s="1"/>
      <c r="O554" s="1"/>
    </row>
    <row r="555" spans="7:15" x14ac:dyDescent="0.3">
      <c r="G555" s="262"/>
      <c r="H555" s="263"/>
      <c r="I555" s="262"/>
      <c r="N555" s="1"/>
      <c r="O555" s="1"/>
    </row>
    <row r="556" spans="7:15" x14ac:dyDescent="0.3">
      <c r="G556" s="262"/>
      <c r="H556" s="263"/>
      <c r="I556" s="262"/>
      <c r="N556" s="1"/>
      <c r="O556" s="1"/>
    </row>
    <row r="557" spans="7:15" x14ac:dyDescent="0.3">
      <c r="G557" s="262"/>
      <c r="H557" s="263"/>
      <c r="I557" s="262"/>
      <c r="N557" s="1"/>
      <c r="O557" s="1"/>
    </row>
    <row r="558" spans="7:15" x14ac:dyDescent="0.3">
      <c r="G558" s="262"/>
      <c r="H558" s="263"/>
      <c r="I558" s="262"/>
      <c r="N558" s="1"/>
      <c r="O558" s="1"/>
    </row>
    <row r="559" spans="7:15" x14ac:dyDescent="0.3">
      <c r="G559" s="262"/>
      <c r="H559" s="263"/>
      <c r="I559" s="262"/>
      <c r="N559" s="1"/>
      <c r="O559" s="1"/>
    </row>
    <row r="560" spans="7:15" x14ac:dyDescent="0.3">
      <c r="G560" s="262"/>
      <c r="H560" s="263"/>
      <c r="I560" s="262"/>
      <c r="N560" s="1"/>
      <c r="O560" s="1"/>
    </row>
    <row r="561" spans="7:15" x14ac:dyDescent="0.3">
      <c r="G561" s="262"/>
      <c r="H561" s="263"/>
      <c r="I561" s="262"/>
      <c r="N561" s="1"/>
      <c r="O561" s="1"/>
    </row>
    <row r="562" spans="7:15" x14ac:dyDescent="0.3">
      <c r="G562" s="262"/>
      <c r="H562" s="263"/>
      <c r="I562" s="262"/>
      <c r="N562" s="1"/>
      <c r="O562" s="1"/>
    </row>
    <row r="563" spans="7:15" x14ac:dyDescent="0.3">
      <c r="G563" s="262"/>
      <c r="H563" s="263"/>
      <c r="I563" s="262"/>
      <c r="N563" s="1"/>
      <c r="O563" s="1"/>
    </row>
    <row r="564" spans="7:15" x14ac:dyDescent="0.3">
      <c r="G564" s="262"/>
      <c r="H564" s="263"/>
      <c r="I564" s="262"/>
      <c r="N564" s="1"/>
      <c r="O564" s="1"/>
    </row>
    <row r="565" spans="7:15" x14ac:dyDescent="0.3">
      <c r="G565" s="262"/>
      <c r="H565" s="263"/>
      <c r="I565" s="262"/>
      <c r="N565" s="1"/>
      <c r="O565" s="1"/>
    </row>
    <row r="566" spans="7:15" x14ac:dyDescent="0.3">
      <c r="G566" s="262"/>
      <c r="H566" s="263"/>
      <c r="I566" s="262"/>
      <c r="N566" s="1"/>
      <c r="O566" s="1"/>
    </row>
    <row r="567" spans="7:15" x14ac:dyDescent="0.3">
      <c r="G567" s="262"/>
      <c r="H567" s="263"/>
      <c r="I567" s="262"/>
      <c r="N567" s="1"/>
      <c r="O567" s="1"/>
    </row>
    <row r="568" spans="7:15" x14ac:dyDescent="0.3">
      <c r="G568" s="262"/>
      <c r="H568" s="263"/>
      <c r="I568" s="262"/>
      <c r="N568" s="1"/>
      <c r="O568" s="1"/>
    </row>
    <row r="569" spans="7:15" x14ac:dyDescent="0.3">
      <c r="G569" s="262"/>
      <c r="H569" s="263"/>
      <c r="I569" s="262"/>
      <c r="N569" s="1"/>
      <c r="O569" s="1"/>
    </row>
    <row r="570" spans="7:15" x14ac:dyDescent="0.3">
      <c r="G570" s="262"/>
      <c r="H570" s="263"/>
      <c r="I570" s="262"/>
      <c r="N570" s="1"/>
      <c r="O570" s="1"/>
    </row>
    <row r="571" spans="7:15" x14ac:dyDescent="0.3">
      <c r="G571" s="262"/>
      <c r="H571" s="263"/>
      <c r="I571" s="262"/>
      <c r="N571" s="1"/>
      <c r="O571" s="1"/>
    </row>
    <row r="572" spans="7:15" x14ac:dyDescent="0.3">
      <c r="G572" s="262"/>
      <c r="H572" s="263"/>
      <c r="I572" s="262"/>
      <c r="N572" s="1"/>
      <c r="O572" s="1"/>
    </row>
    <row r="573" spans="7:15" x14ac:dyDescent="0.3">
      <c r="G573" s="262"/>
      <c r="H573" s="263"/>
      <c r="I573" s="262"/>
      <c r="N573" s="1"/>
      <c r="O573" s="1"/>
    </row>
    <row r="574" spans="7:15" x14ac:dyDescent="0.3">
      <c r="G574" s="262"/>
      <c r="H574" s="263"/>
      <c r="I574" s="262"/>
      <c r="N574" s="1"/>
      <c r="O574" s="1"/>
    </row>
    <row r="575" spans="7:15" x14ac:dyDescent="0.3">
      <c r="G575" s="262"/>
      <c r="H575" s="263"/>
      <c r="I575" s="262"/>
      <c r="N575" s="1"/>
      <c r="O575" s="1"/>
    </row>
    <row r="576" spans="7:15" x14ac:dyDescent="0.3">
      <c r="G576" s="262"/>
      <c r="H576" s="263"/>
      <c r="I576" s="262"/>
      <c r="N576" s="1"/>
      <c r="O576" s="1"/>
    </row>
    <row r="577" spans="7:15" x14ac:dyDescent="0.3">
      <c r="G577" s="262"/>
      <c r="H577" s="263"/>
      <c r="I577" s="262"/>
      <c r="N577" s="1"/>
      <c r="O577" s="1"/>
    </row>
    <row r="578" spans="7:15" x14ac:dyDescent="0.3">
      <c r="G578" s="262"/>
      <c r="H578" s="263"/>
      <c r="I578" s="262"/>
      <c r="N578" s="1"/>
      <c r="O578" s="1"/>
    </row>
    <row r="579" spans="7:15" x14ac:dyDescent="0.3">
      <c r="G579" s="262"/>
      <c r="H579" s="263"/>
      <c r="I579" s="262"/>
      <c r="N579" s="1"/>
      <c r="O579" s="1"/>
    </row>
    <row r="580" spans="7:15" x14ac:dyDescent="0.3">
      <c r="G580" s="262"/>
      <c r="H580" s="263"/>
      <c r="I580" s="262"/>
      <c r="N580" s="1"/>
      <c r="O580" s="1"/>
    </row>
    <row r="581" spans="7:15" x14ac:dyDescent="0.3">
      <c r="G581" s="262"/>
      <c r="H581" s="263"/>
      <c r="I581" s="262"/>
      <c r="N581" s="1"/>
      <c r="O581" s="1"/>
    </row>
    <row r="582" spans="7:15" x14ac:dyDescent="0.3">
      <c r="G582" s="262"/>
      <c r="H582" s="263"/>
      <c r="I582" s="262"/>
      <c r="N582" s="1"/>
      <c r="O582" s="1"/>
    </row>
    <row r="583" spans="7:15" x14ac:dyDescent="0.3">
      <c r="G583" s="262"/>
      <c r="H583" s="263"/>
      <c r="I583" s="262"/>
      <c r="N583" s="1"/>
      <c r="O583" s="1"/>
    </row>
    <row r="584" spans="7:15" x14ac:dyDescent="0.3">
      <c r="G584" s="262"/>
      <c r="H584" s="263"/>
      <c r="I584" s="262"/>
      <c r="N584" s="1"/>
      <c r="O584" s="1"/>
    </row>
    <row r="585" spans="7:15" x14ac:dyDescent="0.3">
      <c r="G585" s="262"/>
      <c r="H585" s="263"/>
      <c r="I585" s="262"/>
      <c r="N585" s="1"/>
      <c r="O585" s="1"/>
    </row>
    <row r="586" spans="7:15" x14ac:dyDescent="0.3">
      <c r="G586" s="262"/>
      <c r="H586" s="263"/>
      <c r="I586" s="262"/>
      <c r="N586" s="1"/>
      <c r="O586" s="1"/>
    </row>
    <row r="587" spans="7:15" x14ac:dyDescent="0.3">
      <c r="G587" s="262"/>
      <c r="H587" s="263"/>
      <c r="I587" s="262"/>
      <c r="N587" s="1"/>
      <c r="O587" s="1"/>
    </row>
    <row r="588" spans="7:15" x14ac:dyDescent="0.3">
      <c r="G588" s="262"/>
      <c r="H588" s="263"/>
      <c r="I588" s="262"/>
      <c r="N588" s="1"/>
      <c r="O588" s="1"/>
    </row>
    <row r="589" spans="7:15" x14ac:dyDescent="0.3">
      <c r="G589" s="262"/>
      <c r="H589" s="263"/>
      <c r="I589" s="262"/>
      <c r="N589" s="1"/>
      <c r="O589" s="1"/>
    </row>
    <row r="590" spans="7:15" x14ac:dyDescent="0.3">
      <c r="G590" s="262"/>
      <c r="H590" s="263"/>
      <c r="I590" s="262"/>
      <c r="N590" s="1"/>
      <c r="O590" s="1"/>
    </row>
    <row r="591" spans="7:15" x14ac:dyDescent="0.3">
      <c r="G591" s="262"/>
      <c r="H591" s="263"/>
      <c r="I591" s="262"/>
      <c r="N591" s="1"/>
      <c r="O591" s="1"/>
    </row>
    <row r="592" spans="7:15" x14ac:dyDescent="0.3">
      <c r="G592" s="262"/>
      <c r="H592" s="263"/>
      <c r="I592" s="262"/>
      <c r="N592" s="1"/>
      <c r="O592" s="1"/>
    </row>
    <row r="593" spans="7:15" x14ac:dyDescent="0.3">
      <c r="G593" s="262"/>
      <c r="H593" s="263"/>
      <c r="I593" s="262"/>
      <c r="N593" s="1"/>
      <c r="O593" s="1"/>
    </row>
    <row r="594" spans="7:15" x14ac:dyDescent="0.3">
      <c r="G594" s="262"/>
      <c r="H594" s="263"/>
      <c r="I594" s="262"/>
      <c r="N594" s="1"/>
      <c r="O594" s="1"/>
    </row>
    <row r="595" spans="7:15" x14ac:dyDescent="0.3">
      <c r="G595" s="262"/>
      <c r="H595" s="263"/>
      <c r="I595" s="262"/>
      <c r="N595" s="1"/>
      <c r="O595" s="1"/>
    </row>
    <row r="596" spans="7:15" x14ac:dyDescent="0.3">
      <c r="G596" s="262"/>
      <c r="H596" s="263"/>
      <c r="I596" s="262"/>
      <c r="N596" s="1"/>
      <c r="O596" s="1"/>
    </row>
    <row r="597" spans="7:15" x14ac:dyDescent="0.3">
      <c r="G597" s="262"/>
      <c r="H597" s="263"/>
      <c r="I597" s="262"/>
      <c r="N597" s="1"/>
      <c r="O597" s="1"/>
    </row>
    <row r="598" spans="7:15" x14ac:dyDescent="0.3">
      <c r="G598" s="262"/>
      <c r="H598" s="263"/>
      <c r="I598" s="262"/>
      <c r="N598" s="1"/>
      <c r="O598" s="1"/>
    </row>
    <row r="599" spans="7:15" x14ac:dyDescent="0.3">
      <c r="G599" s="262"/>
      <c r="H599" s="263"/>
      <c r="I599" s="262"/>
      <c r="N599" s="1"/>
      <c r="O599" s="1"/>
    </row>
    <row r="600" spans="7:15" x14ac:dyDescent="0.3">
      <c r="G600" s="262"/>
      <c r="H600" s="263"/>
      <c r="I600" s="262"/>
      <c r="N600" s="1"/>
      <c r="O600" s="1"/>
    </row>
    <row r="601" spans="7:15" x14ac:dyDescent="0.3">
      <c r="G601" s="262"/>
      <c r="H601" s="263"/>
      <c r="I601" s="262"/>
      <c r="N601" s="1"/>
      <c r="O601" s="1"/>
    </row>
    <row r="602" spans="7:15" x14ac:dyDescent="0.3">
      <c r="G602" s="262"/>
      <c r="H602" s="263"/>
      <c r="I602" s="262"/>
      <c r="N602" s="1"/>
      <c r="O602" s="1"/>
    </row>
    <row r="603" spans="7:15" x14ac:dyDescent="0.3">
      <c r="G603" s="262"/>
      <c r="H603" s="263"/>
      <c r="I603" s="262"/>
      <c r="N603" s="1"/>
      <c r="O603" s="1"/>
    </row>
    <row r="604" spans="7:15" x14ac:dyDescent="0.3">
      <c r="G604" s="262"/>
      <c r="H604" s="263"/>
      <c r="I604" s="262"/>
      <c r="N604" s="1"/>
      <c r="O604" s="1"/>
    </row>
    <row r="605" spans="7:15" x14ac:dyDescent="0.3">
      <c r="G605" s="262"/>
      <c r="H605" s="263"/>
      <c r="I605" s="262"/>
      <c r="N605" s="1"/>
      <c r="O605" s="1"/>
    </row>
    <row r="606" spans="7:15" x14ac:dyDescent="0.3">
      <c r="G606" s="262"/>
      <c r="H606" s="263"/>
      <c r="I606" s="262"/>
      <c r="N606" s="1"/>
      <c r="O606" s="1"/>
    </row>
    <row r="607" spans="7:15" x14ac:dyDescent="0.3">
      <c r="G607" s="262"/>
      <c r="H607" s="263"/>
      <c r="I607" s="262"/>
      <c r="N607" s="1"/>
      <c r="O607" s="1"/>
    </row>
    <row r="608" spans="7:15" x14ac:dyDescent="0.3">
      <c r="G608" s="262"/>
      <c r="H608" s="263"/>
      <c r="I608" s="262"/>
      <c r="N608" s="1"/>
      <c r="O608" s="1"/>
    </row>
    <row r="609" spans="7:15" x14ac:dyDescent="0.3">
      <c r="G609" s="262"/>
      <c r="H609" s="263"/>
      <c r="I609" s="262"/>
      <c r="N609" s="1"/>
      <c r="O609" s="1"/>
    </row>
    <row r="610" spans="7:15" x14ac:dyDescent="0.3">
      <c r="G610" s="262"/>
      <c r="H610" s="263"/>
      <c r="I610" s="262"/>
      <c r="N610" s="1"/>
      <c r="O610" s="1"/>
    </row>
    <row r="611" spans="7:15" x14ac:dyDescent="0.3">
      <c r="G611" s="262"/>
      <c r="H611" s="263"/>
      <c r="I611" s="262"/>
      <c r="N611" s="1"/>
      <c r="O611" s="1"/>
    </row>
    <row r="612" spans="7:15" x14ac:dyDescent="0.3">
      <c r="G612" s="262"/>
      <c r="H612" s="263"/>
      <c r="I612" s="262"/>
      <c r="N612" s="1"/>
      <c r="O612" s="1"/>
    </row>
    <row r="613" spans="7:15" x14ac:dyDescent="0.3">
      <c r="G613" s="262"/>
      <c r="H613" s="263"/>
      <c r="I613" s="262"/>
      <c r="N613" s="1"/>
      <c r="O613" s="1"/>
    </row>
    <row r="614" spans="7:15" x14ac:dyDescent="0.3">
      <c r="G614" s="262"/>
      <c r="H614" s="263"/>
      <c r="I614" s="262"/>
      <c r="N614" s="1"/>
      <c r="O614" s="1"/>
    </row>
    <row r="615" spans="7:15" x14ac:dyDescent="0.3">
      <c r="G615" s="262"/>
      <c r="H615" s="263"/>
      <c r="I615" s="262"/>
      <c r="N615" s="1"/>
      <c r="O615" s="1"/>
    </row>
    <row r="616" spans="7:15" x14ac:dyDescent="0.3">
      <c r="G616" s="262"/>
      <c r="H616" s="263"/>
      <c r="I616" s="262"/>
      <c r="N616" s="1"/>
      <c r="O616" s="1"/>
    </row>
    <row r="617" spans="7:15" x14ac:dyDescent="0.3">
      <c r="G617" s="262"/>
      <c r="H617" s="263"/>
      <c r="I617" s="262"/>
      <c r="N617" s="1"/>
      <c r="O617" s="1"/>
    </row>
    <row r="618" spans="7:15" x14ac:dyDescent="0.3">
      <c r="G618" s="262"/>
      <c r="H618" s="263"/>
      <c r="I618" s="262"/>
      <c r="N618" s="1"/>
      <c r="O618" s="1"/>
    </row>
    <row r="619" spans="7:15" x14ac:dyDescent="0.3">
      <c r="G619" s="262"/>
      <c r="H619" s="263"/>
      <c r="I619" s="262"/>
      <c r="N619" s="1"/>
      <c r="O619" s="1"/>
    </row>
    <row r="620" spans="7:15" x14ac:dyDescent="0.3">
      <c r="G620" s="262"/>
      <c r="H620" s="263"/>
      <c r="I620" s="262"/>
      <c r="N620" s="1"/>
      <c r="O620" s="1"/>
    </row>
    <row r="621" spans="7:15" x14ac:dyDescent="0.3">
      <c r="G621" s="262"/>
      <c r="H621" s="263"/>
      <c r="I621" s="262"/>
      <c r="N621" s="1"/>
      <c r="O621" s="1"/>
    </row>
    <row r="622" spans="7:15" x14ac:dyDescent="0.3">
      <c r="G622" s="262"/>
      <c r="H622" s="263"/>
      <c r="I622" s="262"/>
      <c r="N622" s="1"/>
      <c r="O622" s="1"/>
    </row>
    <row r="623" spans="7:15" x14ac:dyDescent="0.3">
      <c r="G623" s="262"/>
      <c r="H623" s="263"/>
      <c r="I623" s="262"/>
      <c r="N623" s="1"/>
      <c r="O623" s="1"/>
    </row>
    <row r="624" spans="7:15" x14ac:dyDescent="0.3">
      <c r="G624" s="262"/>
      <c r="H624" s="263"/>
      <c r="I624" s="262"/>
      <c r="N624" s="1"/>
      <c r="O624" s="1"/>
    </row>
    <row r="625" spans="7:15" x14ac:dyDescent="0.3">
      <c r="G625" s="262"/>
      <c r="H625" s="263"/>
      <c r="I625" s="262"/>
      <c r="N625" s="1"/>
      <c r="O625" s="1"/>
    </row>
    <row r="626" spans="7:15" x14ac:dyDescent="0.3">
      <c r="G626" s="262"/>
      <c r="H626" s="263"/>
      <c r="I626" s="262"/>
      <c r="N626" s="1"/>
      <c r="O626" s="1"/>
    </row>
    <row r="627" spans="7:15" x14ac:dyDescent="0.3">
      <c r="G627" s="262"/>
      <c r="H627" s="263"/>
      <c r="I627" s="262"/>
      <c r="N627" s="1"/>
      <c r="O627" s="1"/>
    </row>
    <row r="628" spans="7:15" x14ac:dyDescent="0.3">
      <c r="G628" s="262"/>
      <c r="H628" s="263"/>
      <c r="I628" s="262"/>
      <c r="N628" s="1"/>
      <c r="O628" s="1"/>
    </row>
    <row r="629" spans="7:15" x14ac:dyDescent="0.3">
      <c r="G629" s="262"/>
      <c r="H629" s="263"/>
      <c r="I629" s="262"/>
      <c r="N629" s="1"/>
      <c r="O629" s="1"/>
    </row>
    <row r="630" spans="7:15" x14ac:dyDescent="0.3">
      <c r="G630" s="262"/>
      <c r="H630" s="263"/>
      <c r="I630" s="262"/>
      <c r="N630" s="1"/>
      <c r="O630" s="1"/>
    </row>
    <row r="631" spans="7:15" x14ac:dyDescent="0.3">
      <c r="G631" s="262"/>
      <c r="H631" s="263"/>
      <c r="I631" s="262"/>
      <c r="N631" s="1"/>
      <c r="O631" s="1"/>
    </row>
    <row r="632" spans="7:15" x14ac:dyDescent="0.3">
      <c r="G632" s="262"/>
      <c r="H632" s="263"/>
      <c r="I632" s="262"/>
      <c r="N632" s="1"/>
      <c r="O632" s="1"/>
    </row>
    <row r="633" spans="7:15" x14ac:dyDescent="0.3">
      <c r="G633" s="262"/>
      <c r="H633" s="263"/>
      <c r="I633" s="262"/>
      <c r="N633" s="1"/>
      <c r="O633" s="1"/>
    </row>
    <row r="634" spans="7:15" x14ac:dyDescent="0.3">
      <c r="G634" s="262"/>
      <c r="H634" s="263"/>
      <c r="I634" s="262"/>
      <c r="N634" s="1"/>
      <c r="O634" s="1"/>
    </row>
    <row r="635" spans="7:15" x14ac:dyDescent="0.3">
      <c r="G635" s="262"/>
      <c r="H635" s="263"/>
      <c r="I635" s="262"/>
      <c r="N635" s="1"/>
      <c r="O635" s="1"/>
    </row>
    <row r="636" spans="7:15" x14ac:dyDescent="0.3">
      <c r="G636" s="262"/>
      <c r="H636" s="263"/>
      <c r="I636" s="262"/>
      <c r="N636" s="1"/>
      <c r="O636" s="1"/>
    </row>
    <row r="637" spans="7:15" x14ac:dyDescent="0.3">
      <c r="G637" s="262"/>
      <c r="H637" s="263"/>
      <c r="I637" s="262"/>
      <c r="N637" s="1"/>
      <c r="O637" s="1"/>
    </row>
    <row r="638" spans="7:15" x14ac:dyDescent="0.3">
      <c r="G638" s="262"/>
      <c r="H638" s="263"/>
      <c r="I638" s="262"/>
      <c r="N638" s="1"/>
      <c r="O638" s="1"/>
    </row>
    <row r="639" spans="7:15" x14ac:dyDescent="0.3">
      <c r="G639" s="262"/>
      <c r="H639" s="263"/>
      <c r="I639" s="262"/>
      <c r="N639" s="1"/>
      <c r="O639" s="1"/>
    </row>
    <row r="640" spans="7:15" x14ac:dyDescent="0.3">
      <c r="G640" s="262"/>
      <c r="H640" s="263"/>
      <c r="I640" s="262"/>
      <c r="N640" s="1"/>
      <c r="O640" s="1"/>
    </row>
    <row r="641" spans="7:15" x14ac:dyDescent="0.3">
      <c r="G641" s="262"/>
      <c r="H641" s="263"/>
      <c r="I641" s="262"/>
      <c r="N641" s="1"/>
      <c r="O641" s="1"/>
    </row>
    <row r="642" spans="7:15" x14ac:dyDescent="0.3">
      <c r="G642" s="262"/>
      <c r="H642" s="263"/>
      <c r="I642" s="262"/>
      <c r="N642" s="1"/>
      <c r="O642" s="1"/>
    </row>
    <row r="643" spans="7:15" x14ac:dyDescent="0.3">
      <c r="G643" s="262"/>
      <c r="H643" s="263"/>
      <c r="I643" s="262"/>
      <c r="N643" s="1"/>
      <c r="O643" s="1"/>
    </row>
    <row r="644" spans="7:15" x14ac:dyDescent="0.3">
      <c r="G644" s="262"/>
      <c r="H644" s="263"/>
      <c r="I644" s="262"/>
      <c r="N644" s="1"/>
      <c r="O644" s="1"/>
    </row>
    <row r="645" spans="7:15" x14ac:dyDescent="0.3">
      <c r="G645" s="262"/>
      <c r="H645" s="263"/>
      <c r="I645" s="262"/>
      <c r="N645" s="1"/>
      <c r="O645" s="1"/>
    </row>
    <row r="646" spans="7:15" x14ac:dyDescent="0.3">
      <c r="G646" s="262"/>
      <c r="H646" s="263"/>
      <c r="I646" s="262"/>
      <c r="N646" s="1"/>
      <c r="O646" s="1"/>
    </row>
    <row r="647" spans="7:15" x14ac:dyDescent="0.3">
      <c r="G647" s="262"/>
      <c r="H647" s="263"/>
      <c r="I647" s="262"/>
      <c r="N647" s="1"/>
      <c r="O647" s="1"/>
    </row>
    <row r="648" spans="7:15" x14ac:dyDescent="0.3">
      <c r="G648" s="262"/>
      <c r="H648" s="263"/>
      <c r="I648" s="262"/>
      <c r="N648" s="1"/>
      <c r="O648" s="1"/>
    </row>
    <row r="649" spans="7:15" x14ac:dyDescent="0.3">
      <c r="G649" s="262"/>
      <c r="H649" s="263"/>
      <c r="I649" s="262"/>
      <c r="N649" s="1"/>
      <c r="O649" s="1"/>
    </row>
    <row r="650" spans="7:15" x14ac:dyDescent="0.3">
      <c r="G650" s="262"/>
      <c r="H650" s="263"/>
      <c r="I650" s="262"/>
      <c r="N650" s="1"/>
      <c r="O650" s="1"/>
    </row>
    <row r="651" spans="7:15" x14ac:dyDescent="0.3">
      <c r="G651" s="262"/>
      <c r="H651" s="263"/>
      <c r="I651" s="262"/>
      <c r="N651" s="1"/>
      <c r="O651" s="1"/>
    </row>
    <row r="652" spans="7:15" x14ac:dyDescent="0.3">
      <c r="G652" s="262"/>
      <c r="H652" s="263"/>
      <c r="I652" s="262"/>
      <c r="N652" s="1"/>
      <c r="O652" s="1"/>
    </row>
    <row r="653" spans="7:15" x14ac:dyDescent="0.3">
      <c r="G653" s="262"/>
      <c r="H653" s="263"/>
      <c r="I653" s="262"/>
      <c r="N653" s="1"/>
      <c r="O653" s="1"/>
    </row>
    <row r="654" spans="7:15" x14ac:dyDescent="0.3">
      <c r="G654" s="262"/>
      <c r="H654" s="263"/>
      <c r="I654" s="262"/>
      <c r="N654" s="1"/>
      <c r="O654" s="1"/>
    </row>
    <row r="655" spans="7:15" x14ac:dyDescent="0.3">
      <c r="G655" s="262"/>
      <c r="H655" s="263"/>
      <c r="I655" s="262"/>
      <c r="N655" s="1"/>
      <c r="O655" s="1"/>
    </row>
    <row r="656" spans="7:15" x14ac:dyDescent="0.3">
      <c r="G656" s="262"/>
      <c r="H656" s="263"/>
      <c r="I656" s="262"/>
      <c r="N656" s="1"/>
      <c r="O656" s="1"/>
    </row>
    <row r="657" spans="7:15" x14ac:dyDescent="0.3">
      <c r="G657" s="262"/>
      <c r="H657" s="263"/>
      <c r="I657" s="262"/>
      <c r="N657" s="1"/>
      <c r="O657" s="1"/>
    </row>
    <row r="658" spans="7:15" x14ac:dyDescent="0.3">
      <c r="G658" s="262"/>
      <c r="H658" s="263"/>
      <c r="I658" s="262"/>
      <c r="N658" s="1"/>
      <c r="O658" s="1"/>
    </row>
    <row r="659" spans="7:15" x14ac:dyDescent="0.3">
      <c r="G659" s="262"/>
      <c r="H659" s="263"/>
      <c r="I659" s="262"/>
      <c r="N659" s="1"/>
      <c r="O659" s="1"/>
    </row>
    <row r="660" spans="7:15" x14ac:dyDescent="0.3">
      <c r="G660" s="262"/>
      <c r="H660" s="263"/>
      <c r="I660" s="262"/>
      <c r="N660" s="1"/>
      <c r="O660" s="1"/>
    </row>
    <row r="661" spans="7:15" x14ac:dyDescent="0.3">
      <c r="G661" s="262"/>
      <c r="H661" s="263"/>
      <c r="I661" s="262"/>
      <c r="N661" s="1"/>
      <c r="O661" s="1"/>
    </row>
    <row r="662" spans="7:15" x14ac:dyDescent="0.3">
      <c r="G662" s="262"/>
      <c r="H662" s="263"/>
      <c r="I662" s="262"/>
      <c r="N662" s="1"/>
      <c r="O662" s="1"/>
    </row>
    <row r="663" spans="7:15" x14ac:dyDescent="0.3">
      <c r="G663" s="262"/>
      <c r="H663" s="263"/>
      <c r="I663" s="262"/>
      <c r="N663" s="1"/>
      <c r="O663" s="1"/>
    </row>
    <row r="664" spans="7:15" x14ac:dyDescent="0.3">
      <c r="G664" s="262"/>
      <c r="H664" s="263"/>
      <c r="I664" s="262"/>
      <c r="N664" s="1"/>
      <c r="O664" s="1"/>
    </row>
    <row r="665" spans="7:15" x14ac:dyDescent="0.3">
      <c r="G665" s="262"/>
      <c r="H665" s="263"/>
      <c r="I665" s="262"/>
      <c r="N665" s="1"/>
      <c r="O665" s="1"/>
    </row>
    <row r="666" spans="7:15" x14ac:dyDescent="0.3">
      <c r="G666" s="262"/>
      <c r="H666" s="263"/>
      <c r="I666" s="262"/>
      <c r="N666" s="1"/>
      <c r="O666" s="1"/>
    </row>
    <row r="667" spans="7:15" x14ac:dyDescent="0.3">
      <c r="G667" s="262"/>
      <c r="H667" s="263"/>
      <c r="I667" s="262"/>
      <c r="N667" s="1"/>
      <c r="O667" s="1"/>
    </row>
    <row r="668" spans="7:15" x14ac:dyDescent="0.3">
      <c r="G668" s="262"/>
      <c r="H668" s="263"/>
      <c r="I668" s="262"/>
      <c r="N668" s="1"/>
      <c r="O668" s="1"/>
    </row>
    <row r="669" spans="7:15" x14ac:dyDescent="0.3">
      <c r="G669" s="262"/>
      <c r="H669" s="263"/>
      <c r="I669" s="262"/>
      <c r="N669" s="1"/>
      <c r="O669" s="1"/>
    </row>
    <row r="670" spans="7:15" x14ac:dyDescent="0.3">
      <c r="G670" s="262"/>
      <c r="H670" s="263"/>
      <c r="I670" s="262"/>
      <c r="N670" s="1"/>
      <c r="O670" s="1"/>
    </row>
    <row r="671" spans="7:15" x14ac:dyDescent="0.3">
      <c r="G671" s="262"/>
      <c r="H671" s="263"/>
      <c r="I671" s="262"/>
      <c r="N671" s="1"/>
      <c r="O671" s="1"/>
    </row>
    <row r="672" spans="7:15" x14ac:dyDescent="0.3">
      <c r="G672" s="262"/>
      <c r="H672" s="263"/>
      <c r="I672" s="262"/>
      <c r="N672" s="1"/>
      <c r="O672" s="1"/>
    </row>
    <row r="673" spans="7:15" x14ac:dyDescent="0.3">
      <c r="G673" s="262"/>
      <c r="H673" s="263"/>
      <c r="I673" s="262"/>
      <c r="N673" s="1"/>
      <c r="O673" s="1"/>
    </row>
    <row r="674" spans="7:15" x14ac:dyDescent="0.3">
      <c r="G674" s="262"/>
      <c r="H674" s="263"/>
      <c r="I674" s="262"/>
      <c r="N674" s="1"/>
      <c r="O674" s="1"/>
    </row>
    <row r="675" spans="7:15" x14ac:dyDescent="0.3">
      <c r="G675" s="262"/>
      <c r="H675" s="263"/>
      <c r="I675" s="262"/>
      <c r="N675" s="1"/>
      <c r="O675" s="1"/>
    </row>
    <row r="676" spans="7:15" x14ac:dyDescent="0.3">
      <c r="G676" s="262"/>
      <c r="H676" s="263"/>
      <c r="I676" s="262"/>
      <c r="N676" s="1"/>
      <c r="O676" s="1"/>
    </row>
    <row r="677" spans="7:15" x14ac:dyDescent="0.3">
      <c r="G677" s="262"/>
      <c r="H677" s="263"/>
      <c r="I677" s="262"/>
      <c r="N677" s="1"/>
      <c r="O677" s="1"/>
    </row>
    <row r="678" spans="7:15" x14ac:dyDescent="0.3">
      <c r="G678" s="262"/>
      <c r="H678" s="263"/>
      <c r="I678" s="262"/>
      <c r="N678" s="1"/>
      <c r="O678" s="1"/>
    </row>
    <row r="679" spans="7:15" x14ac:dyDescent="0.3">
      <c r="G679" s="262"/>
      <c r="H679" s="263"/>
      <c r="I679" s="262"/>
      <c r="N679" s="1"/>
      <c r="O679" s="1"/>
    </row>
    <row r="680" spans="7:15" x14ac:dyDescent="0.3">
      <c r="G680" s="262"/>
      <c r="H680" s="263"/>
      <c r="I680" s="262"/>
      <c r="N680" s="1"/>
      <c r="O680" s="1"/>
    </row>
    <row r="681" spans="7:15" x14ac:dyDescent="0.3">
      <c r="G681" s="262"/>
      <c r="H681" s="263"/>
      <c r="I681" s="262"/>
      <c r="N681" s="1"/>
      <c r="O681" s="1"/>
    </row>
    <row r="682" spans="7:15" x14ac:dyDescent="0.3">
      <c r="G682" s="262"/>
      <c r="H682" s="263"/>
      <c r="I682" s="262"/>
      <c r="N682" s="1"/>
      <c r="O682" s="1"/>
    </row>
    <row r="683" spans="7:15" x14ac:dyDescent="0.3">
      <c r="G683" s="262"/>
      <c r="H683" s="263"/>
      <c r="I683" s="262"/>
      <c r="N683" s="1"/>
      <c r="O683" s="1"/>
    </row>
    <row r="684" spans="7:15" x14ac:dyDescent="0.3">
      <c r="G684" s="262"/>
      <c r="H684" s="263"/>
      <c r="I684" s="262"/>
      <c r="N684" s="1"/>
      <c r="O684" s="1"/>
    </row>
    <row r="685" spans="7:15" x14ac:dyDescent="0.3">
      <c r="G685" s="262"/>
      <c r="H685" s="263"/>
      <c r="I685" s="262"/>
      <c r="N685" s="1"/>
      <c r="O685" s="1"/>
    </row>
    <row r="686" spans="7:15" x14ac:dyDescent="0.3">
      <c r="G686" s="262"/>
      <c r="H686" s="263"/>
      <c r="I686" s="262"/>
      <c r="N686" s="1"/>
      <c r="O686" s="1"/>
    </row>
    <row r="687" spans="7:15" x14ac:dyDescent="0.3">
      <c r="G687" s="262"/>
      <c r="H687" s="263"/>
      <c r="I687" s="262"/>
      <c r="N687" s="1"/>
      <c r="O687" s="1"/>
    </row>
    <row r="688" spans="7:15" x14ac:dyDescent="0.3">
      <c r="G688" s="262"/>
      <c r="H688" s="263"/>
      <c r="I688" s="262"/>
      <c r="N688" s="1"/>
      <c r="O688" s="1"/>
    </row>
    <row r="689" spans="7:15" x14ac:dyDescent="0.3">
      <c r="G689" s="262"/>
      <c r="H689" s="263"/>
      <c r="I689" s="262"/>
      <c r="N689" s="1"/>
      <c r="O689" s="1"/>
    </row>
    <row r="690" spans="7:15" x14ac:dyDescent="0.3">
      <c r="G690" s="262"/>
      <c r="H690" s="263"/>
      <c r="I690" s="262"/>
      <c r="N690" s="1"/>
      <c r="O690" s="1"/>
    </row>
    <row r="691" spans="7:15" x14ac:dyDescent="0.3">
      <c r="G691" s="262"/>
      <c r="H691" s="263"/>
      <c r="I691" s="262"/>
      <c r="N691" s="1"/>
      <c r="O691" s="1"/>
    </row>
    <row r="692" spans="7:15" x14ac:dyDescent="0.3">
      <c r="G692" s="262"/>
      <c r="H692" s="263"/>
      <c r="I692" s="262"/>
      <c r="N692" s="1"/>
      <c r="O692" s="1"/>
    </row>
    <row r="693" spans="7:15" x14ac:dyDescent="0.3">
      <c r="G693" s="262"/>
      <c r="H693" s="263"/>
      <c r="I693" s="262"/>
      <c r="N693" s="1"/>
      <c r="O693" s="1"/>
    </row>
    <row r="694" spans="7:15" x14ac:dyDescent="0.3">
      <c r="G694" s="262"/>
      <c r="H694" s="263"/>
      <c r="I694" s="262"/>
      <c r="N694" s="1"/>
      <c r="O694" s="1"/>
    </row>
    <row r="695" spans="7:15" x14ac:dyDescent="0.3">
      <c r="G695" s="262"/>
      <c r="H695" s="263"/>
      <c r="I695" s="262"/>
      <c r="N695" s="1"/>
      <c r="O695" s="1"/>
    </row>
    <row r="696" spans="7:15" x14ac:dyDescent="0.3">
      <c r="G696" s="262"/>
      <c r="H696" s="263"/>
      <c r="I696" s="262"/>
      <c r="N696" s="1"/>
      <c r="O696" s="1"/>
    </row>
    <row r="697" spans="7:15" x14ac:dyDescent="0.3">
      <c r="G697" s="262"/>
      <c r="H697" s="263"/>
      <c r="I697" s="262"/>
      <c r="N697" s="1"/>
      <c r="O697" s="1"/>
    </row>
    <row r="698" spans="7:15" x14ac:dyDescent="0.3">
      <c r="G698" s="262"/>
      <c r="H698" s="263"/>
      <c r="I698" s="262"/>
      <c r="N698" s="1"/>
      <c r="O698" s="1"/>
    </row>
    <row r="699" spans="7:15" x14ac:dyDescent="0.3">
      <c r="G699" s="262"/>
      <c r="H699" s="263"/>
      <c r="I699" s="262"/>
      <c r="N699" s="1"/>
      <c r="O699" s="1"/>
    </row>
    <row r="700" spans="7:15" x14ac:dyDescent="0.3">
      <c r="G700" s="262"/>
      <c r="H700" s="263"/>
      <c r="I700" s="262"/>
      <c r="N700" s="1"/>
      <c r="O700" s="1"/>
    </row>
    <row r="701" spans="7:15" x14ac:dyDescent="0.3">
      <c r="G701" s="262"/>
      <c r="H701" s="263"/>
      <c r="I701" s="262"/>
      <c r="N701" s="1"/>
      <c r="O701" s="1"/>
    </row>
    <row r="702" spans="7:15" x14ac:dyDescent="0.3">
      <c r="G702" s="262"/>
      <c r="H702" s="263"/>
      <c r="I702" s="262"/>
      <c r="N702" s="1"/>
      <c r="O702" s="1"/>
    </row>
    <row r="703" spans="7:15" x14ac:dyDescent="0.3">
      <c r="G703" s="262"/>
      <c r="H703" s="263"/>
      <c r="I703" s="262"/>
      <c r="N703" s="1"/>
      <c r="O703" s="1"/>
    </row>
    <row r="704" spans="7:15" x14ac:dyDescent="0.3">
      <c r="G704" s="262"/>
      <c r="H704" s="263"/>
      <c r="I704" s="262"/>
      <c r="N704" s="1"/>
      <c r="O704" s="1"/>
    </row>
    <row r="705" spans="7:15" x14ac:dyDescent="0.3">
      <c r="G705" s="262"/>
      <c r="H705" s="263"/>
      <c r="I705" s="262"/>
      <c r="N705" s="1"/>
      <c r="O705" s="1"/>
    </row>
    <row r="706" spans="7:15" x14ac:dyDescent="0.3">
      <c r="G706" s="262"/>
      <c r="H706" s="263"/>
      <c r="I706" s="262"/>
      <c r="N706" s="1"/>
      <c r="O706" s="1"/>
    </row>
    <row r="707" spans="7:15" x14ac:dyDescent="0.3">
      <c r="G707" s="262"/>
      <c r="H707" s="263"/>
      <c r="I707" s="262"/>
      <c r="N707" s="1"/>
      <c r="O707" s="1"/>
    </row>
    <row r="708" spans="7:15" x14ac:dyDescent="0.3">
      <c r="G708" s="262"/>
      <c r="H708" s="263"/>
      <c r="I708" s="262"/>
      <c r="N708" s="1"/>
      <c r="O708" s="1"/>
    </row>
    <row r="709" spans="7:15" x14ac:dyDescent="0.3">
      <c r="G709" s="262"/>
      <c r="H709" s="263"/>
      <c r="I709" s="262"/>
      <c r="N709" s="1"/>
      <c r="O709" s="1"/>
    </row>
    <row r="710" spans="7:15" x14ac:dyDescent="0.3">
      <c r="G710" s="262"/>
      <c r="H710" s="263"/>
      <c r="I710" s="262"/>
      <c r="N710" s="1"/>
      <c r="O710" s="1"/>
    </row>
    <row r="711" spans="7:15" x14ac:dyDescent="0.3">
      <c r="G711" s="262"/>
      <c r="H711" s="263"/>
      <c r="I711" s="262"/>
      <c r="N711" s="1"/>
      <c r="O711" s="1"/>
    </row>
    <row r="712" spans="7:15" x14ac:dyDescent="0.3">
      <c r="G712" s="262"/>
      <c r="H712" s="263"/>
      <c r="I712" s="262"/>
      <c r="N712" s="1"/>
      <c r="O712" s="1"/>
    </row>
    <row r="713" spans="7:15" x14ac:dyDescent="0.3">
      <c r="G713" s="262"/>
      <c r="H713" s="263"/>
      <c r="I713" s="262"/>
      <c r="N713" s="1"/>
      <c r="O713" s="1"/>
    </row>
    <row r="714" spans="7:15" x14ac:dyDescent="0.3">
      <c r="G714" s="262"/>
      <c r="H714" s="263"/>
      <c r="I714" s="262"/>
      <c r="N714" s="1"/>
      <c r="O714" s="1"/>
    </row>
    <row r="715" spans="7:15" x14ac:dyDescent="0.3">
      <c r="G715" s="262"/>
      <c r="H715" s="263"/>
      <c r="I715" s="262"/>
      <c r="N715" s="1"/>
      <c r="O715" s="1"/>
    </row>
    <row r="716" spans="7:15" x14ac:dyDescent="0.3">
      <c r="G716" s="262"/>
      <c r="H716" s="263"/>
      <c r="I716" s="262"/>
      <c r="N716" s="1"/>
      <c r="O716" s="1"/>
    </row>
    <row r="717" spans="7:15" x14ac:dyDescent="0.3">
      <c r="G717" s="262"/>
      <c r="H717" s="263"/>
      <c r="I717" s="262"/>
      <c r="N717" s="1"/>
      <c r="O717" s="1"/>
    </row>
    <row r="718" spans="7:15" x14ac:dyDescent="0.3">
      <c r="G718" s="262"/>
      <c r="H718" s="263"/>
      <c r="I718" s="262"/>
      <c r="N718" s="1"/>
      <c r="O718" s="1"/>
    </row>
    <row r="719" spans="7:15" x14ac:dyDescent="0.3">
      <c r="G719" s="262"/>
      <c r="H719" s="263"/>
      <c r="I719" s="262"/>
      <c r="N719" s="1"/>
      <c r="O719" s="1"/>
    </row>
    <row r="720" spans="7:15" x14ac:dyDescent="0.3">
      <c r="G720" s="262"/>
      <c r="H720" s="263"/>
      <c r="I720" s="262"/>
      <c r="N720" s="1"/>
      <c r="O720" s="1"/>
    </row>
    <row r="721" spans="7:15" x14ac:dyDescent="0.3">
      <c r="G721" s="262"/>
      <c r="H721" s="263"/>
      <c r="I721" s="262"/>
      <c r="N721" s="1"/>
      <c r="O721" s="1"/>
    </row>
    <row r="722" spans="7:15" x14ac:dyDescent="0.3">
      <c r="G722" s="262"/>
      <c r="H722" s="263"/>
      <c r="I722" s="262"/>
      <c r="N722" s="1"/>
      <c r="O722" s="1"/>
    </row>
    <row r="723" spans="7:15" x14ac:dyDescent="0.3">
      <c r="G723" s="262"/>
      <c r="H723" s="263"/>
      <c r="I723" s="262"/>
      <c r="N723" s="1"/>
      <c r="O723" s="1"/>
    </row>
    <row r="724" spans="7:15" x14ac:dyDescent="0.3">
      <c r="G724" s="262"/>
      <c r="H724" s="263"/>
      <c r="I724" s="262"/>
      <c r="N724" s="1"/>
      <c r="O724" s="1"/>
    </row>
    <row r="725" spans="7:15" x14ac:dyDescent="0.3">
      <c r="G725" s="262"/>
      <c r="H725" s="263"/>
      <c r="I725" s="262"/>
      <c r="N725" s="1"/>
      <c r="O725" s="1"/>
    </row>
    <row r="726" spans="7:15" x14ac:dyDescent="0.3">
      <c r="G726" s="262"/>
      <c r="H726" s="263"/>
      <c r="I726" s="262"/>
      <c r="N726" s="1"/>
      <c r="O726" s="1"/>
    </row>
    <row r="727" spans="7:15" x14ac:dyDescent="0.3">
      <c r="G727" s="262"/>
      <c r="H727" s="263"/>
      <c r="I727" s="262"/>
      <c r="N727" s="1"/>
      <c r="O727" s="1"/>
    </row>
    <row r="728" spans="7:15" x14ac:dyDescent="0.3">
      <c r="G728" s="262"/>
      <c r="H728" s="263"/>
      <c r="I728" s="262"/>
      <c r="N728" s="1"/>
      <c r="O728" s="1"/>
    </row>
    <row r="729" spans="7:15" x14ac:dyDescent="0.3">
      <c r="G729" s="262"/>
      <c r="H729" s="263"/>
      <c r="I729" s="262"/>
      <c r="N729" s="1"/>
      <c r="O729" s="1"/>
    </row>
    <row r="730" spans="7:15" x14ac:dyDescent="0.3">
      <c r="G730" s="262"/>
      <c r="H730" s="263"/>
      <c r="I730" s="262"/>
      <c r="N730" s="1"/>
      <c r="O730" s="1"/>
    </row>
    <row r="731" spans="7:15" x14ac:dyDescent="0.3">
      <c r="G731" s="262"/>
      <c r="H731" s="263"/>
      <c r="I731" s="262"/>
      <c r="N731" s="1"/>
      <c r="O731" s="1"/>
    </row>
    <row r="732" spans="7:15" x14ac:dyDescent="0.3">
      <c r="G732" s="262"/>
      <c r="H732" s="263"/>
      <c r="I732" s="262"/>
      <c r="N732" s="1"/>
      <c r="O732" s="1"/>
    </row>
    <row r="733" spans="7:15" x14ac:dyDescent="0.3">
      <c r="G733" s="262"/>
      <c r="H733" s="263"/>
      <c r="I733" s="262"/>
      <c r="N733" s="1"/>
      <c r="O733" s="1"/>
    </row>
    <row r="734" spans="7:15" x14ac:dyDescent="0.3">
      <c r="G734" s="262"/>
      <c r="H734" s="263"/>
      <c r="I734" s="262"/>
      <c r="N734" s="1"/>
      <c r="O734" s="1"/>
    </row>
    <row r="735" spans="7:15" x14ac:dyDescent="0.3">
      <c r="G735" s="262"/>
      <c r="H735" s="263"/>
      <c r="I735" s="262"/>
      <c r="N735" s="1"/>
      <c r="O735" s="1"/>
    </row>
    <row r="736" spans="7:15" x14ac:dyDescent="0.3">
      <c r="G736" s="262"/>
      <c r="H736" s="263"/>
      <c r="I736" s="262"/>
      <c r="N736" s="1"/>
      <c r="O736" s="1"/>
    </row>
    <row r="737" spans="7:15" x14ac:dyDescent="0.3">
      <c r="G737" s="262"/>
      <c r="H737" s="263"/>
      <c r="I737" s="262"/>
      <c r="N737" s="1"/>
      <c r="O737" s="1"/>
    </row>
    <row r="738" spans="7:15" x14ac:dyDescent="0.3">
      <c r="G738" s="262"/>
      <c r="H738" s="263"/>
      <c r="I738" s="262"/>
      <c r="N738" s="1"/>
      <c r="O738" s="1"/>
    </row>
    <row r="739" spans="7:15" x14ac:dyDescent="0.3">
      <c r="G739" s="262"/>
      <c r="H739" s="263"/>
      <c r="I739" s="262"/>
      <c r="N739" s="1"/>
      <c r="O739" s="1"/>
    </row>
    <row r="740" spans="7:15" x14ac:dyDescent="0.3">
      <c r="G740" s="262"/>
      <c r="H740" s="263"/>
      <c r="I740" s="262"/>
      <c r="N740" s="1"/>
      <c r="O740" s="1"/>
    </row>
    <row r="741" spans="7:15" x14ac:dyDescent="0.3">
      <c r="G741" s="262"/>
      <c r="H741" s="263"/>
      <c r="I741" s="262"/>
      <c r="N741" s="1"/>
      <c r="O741" s="1"/>
    </row>
    <row r="742" spans="7:15" x14ac:dyDescent="0.3">
      <c r="G742" s="262"/>
      <c r="H742" s="263"/>
      <c r="I742" s="262"/>
      <c r="N742" s="1"/>
      <c r="O742" s="1"/>
    </row>
    <row r="743" spans="7:15" x14ac:dyDescent="0.3">
      <c r="G743" s="262"/>
      <c r="H743" s="263"/>
      <c r="I743" s="262"/>
      <c r="N743" s="1"/>
      <c r="O743" s="1"/>
    </row>
    <row r="744" spans="7:15" x14ac:dyDescent="0.3">
      <c r="G744" s="262"/>
      <c r="H744" s="263"/>
      <c r="I744" s="262"/>
      <c r="N744" s="1"/>
      <c r="O744" s="1"/>
    </row>
    <row r="745" spans="7:15" x14ac:dyDescent="0.3">
      <c r="G745" s="262"/>
      <c r="H745" s="263"/>
      <c r="I745" s="262"/>
      <c r="N745" s="1"/>
      <c r="O745" s="1"/>
    </row>
    <row r="746" spans="7:15" x14ac:dyDescent="0.3">
      <c r="G746" s="262"/>
      <c r="H746" s="263"/>
      <c r="I746" s="262"/>
      <c r="N746" s="1"/>
      <c r="O746" s="1"/>
    </row>
    <row r="747" spans="7:15" x14ac:dyDescent="0.3">
      <c r="G747" s="262"/>
      <c r="H747" s="263"/>
      <c r="I747" s="262"/>
      <c r="N747" s="1"/>
      <c r="O747" s="1"/>
    </row>
    <row r="748" spans="7:15" x14ac:dyDescent="0.3">
      <c r="G748" s="262"/>
      <c r="H748" s="263"/>
      <c r="I748" s="262"/>
      <c r="N748" s="1"/>
      <c r="O748" s="1"/>
    </row>
    <row r="749" spans="7:15" x14ac:dyDescent="0.3">
      <c r="G749" s="262"/>
      <c r="H749" s="263"/>
      <c r="I749" s="262"/>
      <c r="N749" s="1"/>
      <c r="O749" s="1"/>
    </row>
    <row r="750" spans="7:15" x14ac:dyDescent="0.3">
      <c r="G750" s="262"/>
      <c r="H750" s="263"/>
      <c r="I750" s="262"/>
      <c r="N750" s="1"/>
      <c r="O750" s="1"/>
    </row>
    <row r="751" spans="7:15" x14ac:dyDescent="0.3">
      <c r="G751" s="262"/>
      <c r="H751" s="263"/>
      <c r="I751" s="262"/>
      <c r="N751" s="1"/>
      <c r="O751" s="1"/>
    </row>
    <row r="752" spans="7:15" x14ac:dyDescent="0.3">
      <c r="G752" s="262"/>
      <c r="H752" s="263"/>
      <c r="I752" s="262"/>
      <c r="N752" s="1"/>
      <c r="O752" s="1"/>
    </row>
    <row r="753" spans="7:15" x14ac:dyDescent="0.3">
      <c r="G753" s="262"/>
      <c r="H753" s="263"/>
      <c r="I753" s="262"/>
      <c r="N753" s="1"/>
      <c r="O753" s="1"/>
    </row>
    <row r="754" spans="7:15" x14ac:dyDescent="0.3">
      <c r="G754" s="262"/>
      <c r="H754" s="263"/>
      <c r="I754" s="262"/>
      <c r="N754" s="1"/>
      <c r="O754" s="1"/>
    </row>
    <row r="755" spans="7:15" x14ac:dyDescent="0.3">
      <c r="G755" s="262"/>
      <c r="H755" s="263"/>
      <c r="I755" s="262"/>
      <c r="N755" s="1"/>
      <c r="O755" s="1"/>
    </row>
    <row r="756" spans="7:15" x14ac:dyDescent="0.3">
      <c r="G756" s="262"/>
      <c r="H756" s="263"/>
      <c r="I756" s="262"/>
      <c r="N756" s="1"/>
      <c r="O756" s="1"/>
    </row>
    <row r="757" spans="7:15" x14ac:dyDescent="0.3">
      <c r="G757" s="262"/>
      <c r="H757" s="263"/>
      <c r="I757" s="262"/>
      <c r="N757" s="1"/>
      <c r="O757" s="1"/>
    </row>
    <row r="758" spans="7:15" x14ac:dyDescent="0.3">
      <c r="G758" s="262"/>
      <c r="H758" s="263"/>
      <c r="I758" s="262"/>
      <c r="N758" s="1"/>
      <c r="O758" s="1"/>
    </row>
    <row r="759" spans="7:15" x14ac:dyDescent="0.3">
      <c r="G759" s="262"/>
      <c r="H759" s="263"/>
      <c r="I759" s="262"/>
      <c r="N759" s="1"/>
      <c r="O759" s="1"/>
    </row>
    <row r="760" spans="7:15" x14ac:dyDescent="0.3">
      <c r="G760" s="262"/>
      <c r="H760" s="263"/>
      <c r="I760" s="262"/>
      <c r="N760" s="1"/>
      <c r="O760" s="1"/>
    </row>
    <row r="761" spans="7:15" x14ac:dyDescent="0.3">
      <c r="G761" s="262"/>
      <c r="H761" s="263"/>
      <c r="I761" s="262"/>
      <c r="N761" s="1"/>
      <c r="O761" s="1"/>
    </row>
    <row r="762" spans="7:15" x14ac:dyDescent="0.3">
      <c r="G762" s="262"/>
      <c r="H762" s="263"/>
      <c r="I762" s="262"/>
      <c r="N762" s="1"/>
      <c r="O762" s="1"/>
    </row>
    <row r="763" spans="7:15" x14ac:dyDescent="0.3">
      <c r="G763" s="262"/>
      <c r="H763" s="263"/>
      <c r="I763" s="262"/>
      <c r="N763" s="1"/>
      <c r="O763" s="1"/>
    </row>
    <row r="764" spans="7:15" x14ac:dyDescent="0.3">
      <c r="G764" s="262"/>
      <c r="H764" s="263"/>
      <c r="I764" s="262"/>
      <c r="N764" s="1"/>
      <c r="O764" s="1"/>
    </row>
    <row r="765" spans="7:15" x14ac:dyDescent="0.3">
      <c r="G765" s="262"/>
      <c r="H765" s="263"/>
      <c r="I765" s="262"/>
      <c r="N765" s="1"/>
      <c r="O765" s="1"/>
    </row>
    <row r="766" spans="7:15" x14ac:dyDescent="0.3">
      <c r="G766" s="262"/>
      <c r="H766" s="263"/>
      <c r="I766" s="262"/>
      <c r="N766" s="1"/>
      <c r="O766" s="1"/>
    </row>
    <row r="767" spans="7:15" x14ac:dyDescent="0.3">
      <c r="G767" s="262"/>
      <c r="H767" s="263"/>
      <c r="I767" s="262"/>
      <c r="N767" s="1"/>
      <c r="O767" s="1"/>
    </row>
    <row r="768" spans="7:15" x14ac:dyDescent="0.3">
      <c r="G768" s="262"/>
      <c r="H768" s="263"/>
      <c r="I768" s="262"/>
      <c r="N768" s="1"/>
      <c r="O768" s="1"/>
    </row>
    <row r="769" spans="7:15" x14ac:dyDescent="0.3">
      <c r="G769" s="262"/>
      <c r="H769" s="263"/>
      <c r="I769" s="262"/>
      <c r="N769" s="1"/>
      <c r="O769" s="1"/>
    </row>
    <row r="770" spans="7:15" x14ac:dyDescent="0.3">
      <c r="G770" s="262"/>
      <c r="H770" s="263"/>
      <c r="I770" s="262"/>
      <c r="N770" s="1"/>
      <c r="O770" s="1"/>
    </row>
    <row r="771" spans="7:15" x14ac:dyDescent="0.3">
      <c r="G771" s="262"/>
      <c r="H771" s="263"/>
      <c r="I771" s="262"/>
      <c r="N771" s="1"/>
      <c r="O771" s="1"/>
    </row>
    <row r="772" spans="7:15" x14ac:dyDescent="0.3">
      <c r="G772" s="262"/>
      <c r="H772" s="263"/>
      <c r="I772" s="262"/>
      <c r="N772" s="1"/>
      <c r="O772" s="1"/>
    </row>
    <row r="773" spans="7:15" x14ac:dyDescent="0.3">
      <c r="G773" s="262"/>
      <c r="H773" s="263"/>
      <c r="I773" s="262"/>
      <c r="N773" s="1"/>
      <c r="O773" s="1"/>
    </row>
    <row r="774" spans="7:15" x14ac:dyDescent="0.3">
      <c r="G774" s="262"/>
      <c r="H774" s="263"/>
      <c r="I774" s="262"/>
      <c r="N774" s="1"/>
      <c r="O774" s="1"/>
    </row>
    <row r="775" spans="7:15" x14ac:dyDescent="0.3">
      <c r="G775" s="262"/>
      <c r="H775" s="263"/>
      <c r="I775" s="262"/>
      <c r="N775" s="1"/>
      <c r="O775" s="1"/>
    </row>
    <row r="776" spans="7:15" x14ac:dyDescent="0.3">
      <c r="G776" s="262"/>
      <c r="H776" s="263"/>
      <c r="I776" s="262"/>
      <c r="N776" s="1"/>
      <c r="O776" s="1"/>
    </row>
    <row r="777" spans="7:15" x14ac:dyDescent="0.3">
      <c r="G777" s="262"/>
      <c r="H777" s="263"/>
      <c r="I777" s="262"/>
      <c r="N777" s="1"/>
      <c r="O777" s="1"/>
    </row>
    <row r="778" spans="7:15" x14ac:dyDescent="0.3">
      <c r="G778" s="262"/>
      <c r="H778" s="263"/>
      <c r="I778" s="262"/>
      <c r="N778" s="1"/>
      <c r="O778" s="1"/>
    </row>
    <row r="779" spans="7:15" x14ac:dyDescent="0.3">
      <c r="G779" s="262"/>
      <c r="H779" s="263"/>
      <c r="I779" s="262"/>
      <c r="N779" s="1"/>
      <c r="O779" s="1"/>
    </row>
    <row r="780" spans="7:15" x14ac:dyDescent="0.3">
      <c r="G780" s="262"/>
      <c r="H780" s="263"/>
      <c r="I780" s="262"/>
      <c r="N780" s="1"/>
      <c r="O780" s="1"/>
    </row>
    <row r="781" spans="7:15" x14ac:dyDescent="0.3">
      <c r="G781" s="262"/>
      <c r="H781" s="263"/>
      <c r="I781" s="262"/>
      <c r="N781" s="1"/>
      <c r="O781" s="1"/>
    </row>
    <row r="782" spans="7:15" x14ac:dyDescent="0.3">
      <c r="G782" s="262"/>
      <c r="H782" s="263"/>
      <c r="I782" s="262"/>
      <c r="N782" s="1"/>
      <c r="O782" s="1"/>
    </row>
    <row r="783" spans="7:15" x14ac:dyDescent="0.3">
      <c r="G783" s="262"/>
      <c r="H783" s="263"/>
      <c r="I783" s="262"/>
      <c r="N783" s="1"/>
      <c r="O783" s="1"/>
    </row>
    <row r="784" spans="7:15" x14ac:dyDescent="0.3">
      <c r="G784" s="262"/>
      <c r="H784" s="263"/>
      <c r="I784" s="262"/>
      <c r="N784" s="1"/>
      <c r="O784" s="1"/>
    </row>
    <row r="785" spans="7:15" x14ac:dyDescent="0.3">
      <c r="G785" s="262"/>
      <c r="H785" s="263"/>
      <c r="I785" s="262"/>
      <c r="N785" s="1"/>
      <c r="O785" s="1"/>
    </row>
    <row r="786" spans="7:15" x14ac:dyDescent="0.3">
      <c r="G786" s="262"/>
      <c r="H786" s="263"/>
      <c r="I786" s="262"/>
      <c r="N786" s="1"/>
      <c r="O786" s="1"/>
    </row>
    <row r="787" spans="7:15" x14ac:dyDescent="0.3">
      <c r="G787" s="262"/>
      <c r="H787" s="263"/>
      <c r="I787" s="262"/>
      <c r="N787" s="1"/>
      <c r="O787" s="1"/>
    </row>
    <row r="788" spans="7:15" x14ac:dyDescent="0.3">
      <c r="G788" s="262"/>
      <c r="H788" s="263"/>
      <c r="I788" s="262"/>
      <c r="N788" s="1"/>
      <c r="O788" s="1"/>
    </row>
    <row r="789" spans="7:15" x14ac:dyDescent="0.3">
      <c r="G789" s="262"/>
      <c r="H789" s="263"/>
      <c r="I789" s="262"/>
      <c r="N789" s="1"/>
      <c r="O789" s="1"/>
    </row>
    <row r="790" spans="7:15" x14ac:dyDescent="0.3">
      <c r="G790" s="262"/>
      <c r="H790" s="263"/>
      <c r="I790" s="262"/>
      <c r="N790" s="1"/>
      <c r="O790" s="1"/>
    </row>
    <row r="791" spans="7:15" x14ac:dyDescent="0.3">
      <c r="G791" s="262"/>
      <c r="H791" s="263"/>
      <c r="I791" s="262"/>
      <c r="N791" s="1"/>
      <c r="O791" s="1"/>
    </row>
    <row r="792" spans="7:15" x14ac:dyDescent="0.3">
      <c r="G792" s="262"/>
      <c r="H792" s="263"/>
      <c r="I792" s="262"/>
      <c r="N792" s="1"/>
      <c r="O792" s="1"/>
    </row>
    <row r="793" spans="7:15" x14ac:dyDescent="0.3">
      <c r="G793" s="262"/>
      <c r="H793" s="263"/>
      <c r="I793" s="262"/>
      <c r="N793" s="1"/>
      <c r="O793" s="1"/>
    </row>
    <row r="794" spans="7:15" x14ac:dyDescent="0.3">
      <c r="G794" s="262"/>
      <c r="H794" s="263"/>
      <c r="I794" s="262"/>
      <c r="N794" s="1"/>
      <c r="O794" s="1"/>
    </row>
    <row r="795" spans="7:15" x14ac:dyDescent="0.3">
      <c r="G795" s="262"/>
      <c r="H795" s="263"/>
      <c r="I795" s="262"/>
      <c r="N795" s="1"/>
      <c r="O795" s="1"/>
    </row>
    <row r="796" spans="7:15" x14ac:dyDescent="0.3">
      <c r="G796" s="262"/>
      <c r="H796" s="263"/>
      <c r="I796" s="262"/>
      <c r="N796" s="1"/>
      <c r="O796" s="1"/>
    </row>
    <row r="797" spans="7:15" x14ac:dyDescent="0.3">
      <c r="G797" s="262"/>
      <c r="H797" s="263"/>
      <c r="I797" s="262"/>
      <c r="N797" s="1"/>
      <c r="O797" s="1"/>
    </row>
    <row r="798" spans="7:15" x14ac:dyDescent="0.3">
      <c r="G798" s="262"/>
      <c r="H798" s="263"/>
      <c r="I798" s="262"/>
      <c r="N798" s="1"/>
      <c r="O798" s="1"/>
    </row>
    <row r="799" spans="7:15" x14ac:dyDescent="0.3">
      <c r="G799" s="262"/>
      <c r="H799" s="263"/>
      <c r="I799" s="262"/>
      <c r="N799" s="1"/>
      <c r="O799" s="1"/>
    </row>
    <row r="800" spans="7:15" x14ac:dyDescent="0.3">
      <c r="G800" s="262"/>
      <c r="H800" s="263"/>
      <c r="I800" s="262"/>
      <c r="N800" s="1"/>
      <c r="O800" s="1"/>
    </row>
    <row r="801" spans="7:15" x14ac:dyDescent="0.3">
      <c r="G801" s="262"/>
      <c r="H801" s="263"/>
      <c r="I801" s="262"/>
      <c r="N801" s="1"/>
      <c r="O801" s="1"/>
    </row>
    <row r="802" spans="7:15" x14ac:dyDescent="0.3">
      <c r="G802" s="262"/>
      <c r="H802" s="263"/>
      <c r="I802" s="262"/>
      <c r="N802" s="1"/>
      <c r="O802" s="1"/>
    </row>
    <row r="803" spans="7:15" x14ac:dyDescent="0.3">
      <c r="G803" s="262"/>
      <c r="H803" s="263"/>
      <c r="I803" s="262"/>
      <c r="N803" s="1"/>
      <c r="O803" s="1"/>
    </row>
    <row r="804" spans="7:15" x14ac:dyDescent="0.3">
      <c r="G804" s="262"/>
      <c r="H804" s="263"/>
      <c r="I804" s="262"/>
      <c r="N804" s="1"/>
      <c r="O804" s="1"/>
    </row>
    <row r="805" spans="7:15" x14ac:dyDescent="0.3">
      <c r="G805" s="262"/>
      <c r="H805" s="263"/>
      <c r="I805" s="262"/>
      <c r="N805" s="1"/>
      <c r="O805" s="1"/>
    </row>
    <row r="806" spans="7:15" x14ac:dyDescent="0.3">
      <c r="G806" s="262"/>
      <c r="H806" s="263"/>
      <c r="I806" s="262"/>
      <c r="N806" s="1"/>
      <c r="O806" s="1"/>
    </row>
    <row r="807" spans="7:15" x14ac:dyDescent="0.3">
      <c r="G807" s="262"/>
      <c r="H807" s="263"/>
      <c r="I807" s="262"/>
      <c r="N807" s="1"/>
      <c r="O807" s="1"/>
    </row>
    <row r="808" spans="7:15" x14ac:dyDescent="0.3">
      <c r="G808" s="262"/>
      <c r="H808" s="263"/>
      <c r="I808" s="262"/>
      <c r="N808" s="1"/>
      <c r="O808" s="1"/>
    </row>
    <row r="809" spans="7:15" x14ac:dyDescent="0.3">
      <c r="G809" s="262"/>
      <c r="H809" s="263"/>
      <c r="I809" s="262"/>
      <c r="N809" s="1"/>
      <c r="O809" s="1"/>
    </row>
    <row r="810" spans="7:15" x14ac:dyDescent="0.3">
      <c r="G810" s="262"/>
      <c r="H810" s="263"/>
      <c r="I810" s="262"/>
      <c r="N810" s="1"/>
      <c r="O810" s="1"/>
    </row>
    <row r="811" spans="7:15" x14ac:dyDescent="0.3">
      <c r="G811" s="262"/>
      <c r="H811" s="263"/>
      <c r="I811" s="262"/>
      <c r="N811" s="1"/>
      <c r="O811" s="1"/>
    </row>
    <row r="812" spans="7:15" x14ac:dyDescent="0.3">
      <c r="G812" s="262"/>
      <c r="H812" s="263"/>
      <c r="I812" s="262"/>
      <c r="N812" s="1"/>
      <c r="O812" s="1"/>
    </row>
    <row r="813" spans="7:15" x14ac:dyDescent="0.3">
      <c r="G813" s="262"/>
      <c r="H813" s="263"/>
      <c r="I813" s="262"/>
      <c r="N813" s="1"/>
      <c r="O813" s="1"/>
    </row>
    <row r="814" spans="7:15" x14ac:dyDescent="0.3">
      <c r="G814" s="262"/>
      <c r="H814" s="263"/>
      <c r="I814" s="262"/>
      <c r="N814" s="1"/>
      <c r="O814" s="1"/>
    </row>
    <row r="815" spans="7:15" x14ac:dyDescent="0.3">
      <c r="G815" s="262"/>
      <c r="H815" s="263"/>
      <c r="I815" s="262"/>
      <c r="N815" s="1"/>
      <c r="O815" s="1"/>
    </row>
    <row r="816" spans="7:15" x14ac:dyDescent="0.3">
      <c r="G816" s="262"/>
      <c r="H816" s="263"/>
      <c r="I816" s="262"/>
      <c r="N816" s="1"/>
      <c r="O816" s="1"/>
    </row>
    <row r="817" spans="7:15" x14ac:dyDescent="0.3">
      <c r="G817" s="262"/>
      <c r="H817" s="263"/>
      <c r="I817" s="262"/>
      <c r="N817" s="1"/>
      <c r="O817" s="1"/>
    </row>
    <row r="818" spans="7:15" x14ac:dyDescent="0.3">
      <c r="G818" s="262"/>
      <c r="H818" s="263"/>
      <c r="I818" s="262"/>
      <c r="N818" s="1"/>
      <c r="O818" s="1"/>
    </row>
    <row r="819" spans="7:15" x14ac:dyDescent="0.3">
      <c r="G819" s="262"/>
      <c r="H819" s="263"/>
      <c r="I819" s="262"/>
      <c r="N819" s="1"/>
      <c r="O819" s="1"/>
    </row>
    <row r="820" spans="7:15" x14ac:dyDescent="0.3">
      <c r="G820" s="262"/>
      <c r="H820" s="263"/>
      <c r="I820" s="262"/>
      <c r="N820" s="1"/>
      <c r="O820" s="1"/>
    </row>
    <row r="821" spans="7:15" x14ac:dyDescent="0.3">
      <c r="G821" s="262"/>
      <c r="H821" s="263"/>
      <c r="I821" s="262"/>
      <c r="N821" s="1"/>
      <c r="O821" s="1"/>
    </row>
    <row r="822" spans="7:15" x14ac:dyDescent="0.3">
      <c r="G822" s="262"/>
      <c r="H822" s="263"/>
      <c r="I822" s="262"/>
      <c r="N822" s="1"/>
      <c r="O822" s="1"/>
    </row>
    <row r="823" spans="7:15" x14ac:dyDescent="0.3">
      <c r="G823" s="262"/>
      <c r="H823" s="263"/>
      <c r="I823" s="262"/>
      <c r="N823" s="1"/>
      <c r="O823" s="1"/>
    </row>
    <row r="824" spans="7:15" x14ac:dyDescent="0.3">
      <c r="G824" s="262"/>
      <c r="H824" s="263"/>
      <c r="I824" s="262"/>
      <c r="N824" s="1"/>
      <c r="O824" s="1"/>
    </row>
    <row r="825" spans="7:15" x14ac:dyDescent="0.3">
      <c r="G825" s="262"/>
      <c r="H825" s="263"/>
      <c r="I825" s="262"/>
      <c r="N825" s="1"/>
      <c r="O825" s="1"/>
    </row>
    <row r="826" spans="7:15" x14ac:dyDescent="0.3">
      <c r="G826" s="262"/>
      <c r="H826" s="263"/>
      <c r="I826" s="262"/>
      <c r="N826" s="1"/>
      <c r="O826" s="1"/>
    </row>
    <row r="827" spans="7:15" x14ac:dyDescent="0.3">
      <c r="G827" s="262"/>
      <c r="H827" s="263"/>
      <c r="I827" s="262"/>
      <c r="N827" s="1"/>
      <c r="O827" s="1"/>
    </row>
    <row r="828" spans="7:15" x14ac:dyDescent="0.3">
      <c r="G828" s="262"/>
      <c r="H828" s="263"/>
      <c r="I828" s="262"/>
      <c r="N828" s="1"/>
      <c r="O828" s="1"/>
    </row>
    <row r="829" spans="7:15" x14ac:dyDescent="0.3">
      <c r="G829" s="262"/>
      <c r="H829" s="263"/>
      <c r="I829" s="262"/>
      <c r="N829" s="1"/>
      <c r="O829" s="1"/>
    </row>
    <row r="830" spans="7:15" x14ac:dyDescent="0.3">
      <c r="G830" s="262"/>
      <c r="H830" s="263"/>
      <c r="I830" s="262"/>
      <c r="N830" s="1"/>
      <c r="O830" s="1"/>
    </row>
    <row r="831" spans="7:15" x14ac:dyDescent="0.3">
      <c r="G831" s="262"/>
      <c r="H831" s="263"/>
      <c r="I831" s="262"/>
      <c r="N831" s="1"/>
      <c r="O831" s="1"/>
    </row>
    <row r="832" spans="7:15" x14ac:dyDescent="0.3">
      <c r="G832" s="262"/>
      <c r="H832" s="263"/>
      <c r="I832" s="262"/>
      <c r="N832" s="1"/>
      <c r="O832" s="1"/>
    </row>
    <row r="833" spans="7:15" x14ac:dyDescent="0.3">
      <c r="G833" s="262"/>
      <c r="H833" s="263"/>
      <c r="I833" s="262"/>
      <c r="N833" s="1"/>
      <c r="O833" s="1"/>
    </row>
    <row r="834" spans="7:15" x14ac:dyDescent="0.3">
      <c r="N834" s="1"/>
      <c r="O834" s="1"/>
    </row>
    <row r="835" spans="7:15" x14ac:dyDescent="0.3">
      <c r="N835" s="1"/>
      <c r="O835" s="1"/>
    </row>
    <row r="836" spans="7:15" x14ac:dyDescent="0.3">
      <c r="N836" s="1"/>
      <c r="O836" s="1"/>
    </row>
    <row r="837" spans="7:15" x14ac:dyDescent="0.3">
      <c r="N837" s="1"/>
      <c r="O837" s="1"/>
    </row>
    <row r="838" spans="7:15" x14ac:dyDescent="0.3">
      <c r="N838" s="1"/>
      <c r="O838" s="1"/>
    </row>
    <row r="839" spans="7:15" x14ac:dyDescent="0.3">
      <c r="N839" s="1"/>
      <c r="O839" s="1"/>
    </row>
    <row r="840" spans="7:15" x14ac:dyDescent="0.3">
      <c r="N840" s="1"/>
      <c r="O840" s="1"/>
    </row>
    <row r="841" spans="7:15" x14ac:dyDescent="0.3">
      <c r="N841" s="1"/>
      <c r="O841" s="1"/>
    </row>
    <row r="842" spans="7:15" x14ac:dyDescent="0.3">
      <c r="N842" s="1"/>
      <c r="O842" s="1"/>
    </row>
    <row r="843" spans="7:15" x14ac:dyDescent="0.3">
      <c r="N843" s="1"/>
      <c r="O843" s="1"/>
    </row>
    <row r="844" spans="7:15" x14ac:dyDescent="0.3">
      <c r="N844" s="1"/>
      <c r="O844" s="1"/>
    </row>
    <row r="845" spans="7:15" x14ac:dyDescent="0.3">
      <c r="N845" s="1"/>
      <c r="O845" s="1"/>
    </row>
  </sheetData>
  <mergeCells count="6">
    <mergeCell ref="A170:I170"/>
    <mergeCell ref="A58:I58"/>
    <mergeCell ref="A113:I113"/>
    <mergeCell ref="A267:I267"/>
    <mergeCell ref="A252:I252"/>
    <mergeCell ref="A215:I215"/>
  </mergeCells>
  <hyperlinks>
    <hyperlink ref="D116" location="'Notes 2 to 23'!A434" display="Contributions"/>
    <hyperlink ref="D109" location="'Notes 2 to 23'!A434" display="Conditions on Grants"/>
  </hyperlinks>
  <pageMargins left="0.70866141732283472" right="0.70866141732283472" top="0.74803149606299213" bottom="0.74803149606299213" header="0.31496062992125984" footer="0.31496062992125984"/>
  <pageSetup paperSize="9" scale="67" orientation="portrait" r:id="rId1"/>
  <rowBreaks count="4" manualBreakCount="4">
    <brk id="58" max="8" man="1"/>
    <brk id="113" max="8" man="1"/>
    <brk id="170" max="8" man="1"/>
    <brk id="215" max="8"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02"/>
  <sheetViews>
    <sheetView tabSelected="1" view="pageBreakPreview" topLeftCell="A31" zoomScaleNormal="100" zoomScaleSheetLayoutView="100" workbookViewId="0">
      <selection activeCell="O33" sqref="O33"/>
    </sheetView>
  </sheetViews>
  <sheetFormatPr defaultColWidth="9" defaultRowHeight="16.5" x14ac:dyDescent="0.3"/>
  <cols>
    <col min="1" max="1" width="6.375" style="1" customWidth="1"/>
    <col min="2" max="2" width="2.875" style="1" customWidth="1"/>
    <col min="3" max="3" width="7" style="649" customWidth="1"/>
    <col min="4" max="4" width="52.125" style="1" customWidth="1"/>
    <col min="5" max="6" width="11.625" style="1" customWidth="1"/>
    <col min="7" max="7" width="1.375" style="1" customWidth="1"/>
    <col min="8" max="8" width="11.625" style="14" customWidth="1"/>
    <col min="9" max="9" width="10.5" style="1" bestFit="1" customWidth="1"/>
    <col min="10" max="10" width="3.75" style="1" customWidth="1"/>
    <col min="11" max="11" width="36.5" style="1" customWidth="1"/>
    <col min="12" max="12" width="7.5" style="1" customWidth="1"/>
    <col min="13" max="13" width="9" style="14"/>
    <col min="14" max="14" width="3.125" style="14" customWidth="1"/>
    <col min="15" max="16384" width="9" style="1"/>
  </cols>
  <sheetData>
    <row r="1" spans="1:14" ht="18" x14ac:dyDescent="0.3">
      <c r="A1" s="685" t="str">
        <f>+'Merge Details_Printing instr'!A11</f>
        <v>Model Council</v>
      </c>
      <c r="D1" s="932" t="s">
        <v>315</v>
      </c>
      <c r="E1" s="932"/>
      <c r="F1" s="932"/>
      <c r="G1" s="932"/>
      <c r="H1" s="932"/>
    </row>
    <row r="2" spans="1:14" s="51" customFormat="1" ht="18" x14ac:dyDescent="0.25">
      <c r="A2" s="686" t="str">
        <f>+'Merge Details_Printing instr'!A12</f>
        <v>2014/2015 Financial Report</v>
      </c>
      <c r="B2" s="52"/>
      <c r="C2" s="650"/>
      <c r="D2" s="933" t="str">
        <f>'Merge Details_Printing instr'!$A$14</f>
        <v>For the Year Ended 30 June 2015</v>
      </c>
      <c r="E2" s="933"/>
      <c r="F2" s="933"/>
      <c r="G2" s="933"/>
      <c r="H2" s="933"/>
      <c r="M2" s="53"/>
      <c r="N2" s="53"/>
    </row>
    <row r="3" spans="1:14" s="51" customFormat="1" ht="18" x14ac:dyDescent="0.25">
      <c r="A3" s="687"/>
      <c r="B3" s="53"/>
      <c r="C3" s="684"/>
      <c r="D3" s="339"/>
      <c r="E3" s="339"/>
      <c r="F3" s="339"/>
      <c r="G3" s="339"/>
      <c r="H3" s="339"/>
      <c r="M3" s="53"/>
      <c r="N3" s="53"/>
    </row>
    <row r="4" spans="1:14" x14ac:dyDescent="0.3">
      <c r="A4" s="627"/>
      <c r="B4" s="627"/>
      <c r="C4" s="197" t="s">
        <v>213</v>
      </c>
      <c r="D4" s="236" t="s">
        <v>722</v>
      </c>
      <c r="E4" s="625"/>
      <c r="F4" s="625"/>
      <c r="H4" s="1"/>
      <c r="M4" s="1"/>
      <c r="N4" s="1"/>
    </row>
    <row r="5" spans="1:14" x14ac:dyDescent="0.3">
      <c r="A5" s="627"/>
      <c r="B5" s="627"/>
      <c r="C5" s="198"/>
      <c r="D5" s="625"/>
      <c r="E5" s="625"/>
      <c r="F5" s="625"/>
      <c r="G5" s="284"/>
      <c r="H5" s="284"/>
      <c r="M5" s="1"/>
      <c r="N5" s="1"/>
    </row>
    <row r="6" spans="1:14" x14ac:dyDescent="0.3">
      <c r="A6" s="838" t="s">
        <v>1064</v>
      </c>
      <c r="B6" s="627"/>
      <c r="D6" s="827" t="s">
        <v>738</v>
      </c>
      <c r="E6" s="625"/>
      <c r="F6" s="625"/>
      <c r="G6" s="284"/>
      <c r="H6" s="284"/>
      <c r="M6" s="1"/>
      <c r="N6" s="1"/>
    </row>
    <row r="7" spans="1:14" x14ac:dyDescent="0.3">
      <c r="A7" s="627"/>
      <c r="B7" s="627"/>
      <c r="C7" s="198"/>
      <c r="D7" s="626"/>
      <c r="E7" s="625"/>
      <c r="F7" s="625"/>
      <c r="G7" s="284"/>
      <c r="H7" s="284"/>
      <c r="M7" s="1"/>
      <c r="N7" s="1"/>
    </row>
    <row r="8" spans="1:14" x14ac:dyDescent="0.3">
      <c r="A8" s="627"/>
      <c r="B8" s="627"/>
      <c r="C8" s="198"/>
      <c r="D8" s="625" t="s">
        <v>723</v>
      </c>
      <c r="E8" s="625"/>
      <c r="F8" s="625"/>
      <c r="G8" s="284"/>
      <c r="H8" s="284"/>
      <c r="M8" s="1"/>
      <c r="N8" s="1"/>
    </row>
    <row r="9" spans="1:14" x14ac:dyDescent="0.3">
      <c r="A9" s="627"/>
      <c r="B9" s="627"/>
      <c r="C9" s="198"/>
      <c r="D9" s="156" t="s">
        <v>484</v>
      </c>
      <c r="E9" s="625"/>
      <c r="F9" s="625"/>
      <c r="G9" s="284"/>
      <c r="H9" s="284"/>
      <c r="M9" s="1"/>
      <c r="N9" s="1"/>
    </row>
    <row r="10" spans="1:14" x14ac:dyDescent="0.3">
      <c r="A10" s="627"/>
      <c r="B10" s="627"/>
      <c r="C10" s="198"/>
      <c r="D10" s="690" t="s">
        <v>317</v>
      </c>
      <c r="E10" s="625"/>
      <c r="F10" s="625"/>
      <c r="G10" s="284"/>
      <c r="H10" s="284"/>
      <c r="M10" s="1"/>
      <c r="N10" s="1"/>
    </row>
    <row r="11" spans="1:14" x14ac:dyDescent="0.3">
      <c r="A11" s="627"/>
      <c r="B11" s="627"/>
      <c r="C11" s="198"/>
      <c r="D11" s="625"/>
      <c r="E11" s="625"/>
      <c r="F11" s="625"/>
      <c r="G11" s="284"/>
      <c r="H11" s="284"/>
      <c r="M11" s="1"/>
      <c r="N11" s="1"/>
    </row>
    <row r="12" spans="1:14" x14ac:dyDescent="0.3">
      <c r="A12" s="627"/>
      <c r="B12" s="627"/>
      <c r="C12" s="198"/>
      <c r="D12" s="236" t="s">
        <v>739</v>
      </c>
      <c r="E12" s="625"/>
      <c r="F12" s="625"/>
      <c r="G12" s="284"/>
      <c r="H12" s="284"/>
      <c r="M12" s="1"/>
      <c r="N12" s="1"/>
    </row>
    <row r="13" spans="1:14" ht="20.25" customHeight="1" x14ac:dyDescent="0.3">
      <c r="A13" s="627"/>
      <c r="B13" s="627"/>
      <c r="C13" s="198"/>
      <c r="D13" s="689"/>
      <c r="E13" s="91"/>
      <c r="F13" s="91">
        <v>2015</v>
      </c>
      <c r="G13" s="91">
        <f>+'Merge Details_Printing instr'!$A$17</f>
        <v>2015</v>
      </c>
      <c r="H13" s="91">
        <v>2014</v>
      </c>
      <c r="I13" s="688"/>
      <c r="J13" s="688"/>
      <c r="K13" s="688"/>
      <c r="M13" s="1"/>
      <c r="N13" s="1"/>
    </row>
    <row r="14" spans="1:14" ht="20.25" customHeight="1" x14ac:dyDescent="0.3">
      <c r="A14" s="627"/>
      <c r="B14" s="627"/>
      <c r="C14" s="198"/>
      <c r="D14" s="689"/>
      <c r="E14" s="91"/>
      <c r="F14" s="48" t="str">
        <f>+'Merge Details_Printing instr'!$A$21</f>
        <v>$'000</v>
      </c>
      <c r="G14" s="91"/>
      <c r="H14" s="48" t="str">
        <f>+'Merge Details_Printing instr'!$A$21</f>
        <v>$'000</v>
      </c>
      <c r="I14" s="688"/>
      <c r="J14" s="688"/>
      <c r="K14" s="688"/>
      <c r="M14" s="1"/>
      <c r="N14" s="1"/>
    </row>
    <row r="15" spans="1:14" ht="20.25" customHeight="1" x14ac:dyDescent="0.3">
      <c r="A15" s="659"/>
      <c r="B15" s="659"/>
      <c r="C15" s="198"/>
      <c r="D15" s="689" t="s">
        <v>744</v>
      </c>
      <c r="E15" s="91"/>
      <c r="F15" s="48"/>
      <c r="G15" s="91"/>
      <c r="H15" s="48"/>
      <c r="I15" s="688"/>
      <c r="J15" s="688"/>
      <c r="K15" s="688"/>
      <c r="M15" s="1"/>
      <c r="N15" s="1"/>
    </row>
    <row r="16" spans="1:14" x14ac:dyDescent="0.3">
      <c r="A16" s="659"/>
      <c r="B16" s="659"/>
      <c r="C16" s="198"/>
      <c r="D16" s="658" t="s">
        <v>145</v>
      </c>
      <c r="E16" s="24"/>
      <c r="F16" s="24">
        <v>0</v>
      </c>
      <c r="G16" s="24"/>
      <c r="H16" s="24">
        <v>0</v>
      </c>
      <c r="M16" s="1"/>
      <c r="N16" s="1"/>
    </row>
    <row r="17" spans="1:14" x14ac:dyDescent="0.3">
      <c r="A17" s="659"/>
      <c r="B17" s="659"/>
      <c r="C17" s="198"/>
      <c r="D17" s="3" t="s">
        <v>147</v>
      </c>
      <c r="E17" s="27"/>
      <c r="F17" s="27">
        <v>0</v>
      </c>
      <c r="G17" s="27">
        <v>0</v>
      </c>
      <c r="H17" s="24">
        <f>E17+F17+G17</f>
        <v>0</v>
      </c>
      <c r="M17" s="1"/>
      <c r="N17" s="1"/>
    </row>
    <row r="18" spans="1:14" x14ac:dyDescent="0.3">
      <c r="A18" s="659"/>
      <c r="B18" s="659"/>
      <c r="C18" s="198"/>
      <c r="D18" s="3" t="s">
        <v>522</v>
      </c>
      <c r="E18" s="27"/>
      <c r="F18" s="240">
        <f>+F16+F17</f>
        <v>0</v>
      </c>
      <c r="G18" s="240">
        <f>+G16+G17</f>
        <v>0</v>
      </c>
      <c r="H18" s="461">
        <f t="shared" ref="H18" si="0">E18+F18+G18</f>
        <v>0</v>
      </c>
      <c r="M18" s="1"/>
      <c r="N18" s="1"/>
    </row>
    <row r="19" spans="1:14" x14ac:dyDescent="0.3">
      <c r="A19" s="659"/>
      <c r="B19" s="659"/>
      <c r="C19" s="198"/>
      <c r="D19" s="3"/>
      <c r="E19" s="27"/>
      <c r="F19" s="27"/>
      <c r="G19" s="27"/>
      <c r="H19" s="27"/>
      <c r="M19" s="1"/>
      <c r="N19" s="1"/>
    </row>
    <row r="20" spans="1:14" x14ac:dyDescent="0.3">
      <c r="A20" s="659"/>
      <c r="B20" s="659"/>
      <c r="C20" s="198"/>
      <c r="D20" s="17" t="s">
        <v>227</v>
      </c>
      <c r="E20" s="24"/>
      <c r="F20" s="24">
        <v>0</v>
      </c>
      <c r="G20" s="24"/>
      <c r="H20" s="24">
        <v>0</v>
      </c>
      <c r="M20" s="1"/>
      <c r="N20" s="1"/>
    </row>
    <row r="21" spans="1:14" s="363" customFormat="1" x14ac:dyDescent="0.3">
      <c r="A21" s="99"/>
      <c r="B21" s="99"/>
      <c r="C21" s="197"/>
      <c r="D21" s="116" t="s">
        <v>504</v>
      </c>
      <c r="E21" s="35"/>
      <c r="F21" s="355">
        <f>SUM(F18:F20)</f>
        <v>0</v>
      </c>
      <c r="G21" s="35"/>
      <c r="H21" s="355">
        <f t="shared" ref="H21" si="1">E21+F21+G21</f>
        <v>0</v>
      </c>
    </row>
    <row r="22" spans="1:14" s="363" customFormat="1" x14ac:dyDescent="0.3">
      <c r="A22" s="99"/>
      <c r="B22" s="99"/>
      <c r="C22" s="197"/>
      <c r="D22" s="116"/>
      <c r="E22" s="35"/>
      <c r="F22" s="35"/>
      <c r="G22" s="35"/>
      <c r="H22" s="35"/>
    </row>
    <row r="23" spans="1:14" s="363" customFormat="1" x14ac:dyDescent="0.3">
      <c r="A23" s="99"/>
      <c r="B23" s="99"/>
      <c r="C23" s="197"/>
      <c r="D23" s="660" t="s">
        <v>886</v>
      </c>
      <c r="E23" s="660"/>
      <c r="F23" s="660"/>
      <c r="G23" s="284"/>
      <c r="H23" s="284"/>
    </row>
    <row r="24" spans="1:14" x14ac:dyDescent="0.3">
      <c r="A24" s="659"/>
      <c r="B24" s="659"/>
      <c r="C24" s="198"/>
      <c r="D24" s="658" t="s">
        <v>140</v>
      </c>
      <c r="E24" s="658"/>
      <c r="F24" s="24">
        <v>0</v>
      </c>
      <c r="G24" s="282"/>
      <c r="H24" s="24">
        <v>0</v>
      </c>
      <c r="M24" s="1"/>
      <c r="N24" s="1"/>
    </row>
    <row r="25" spans="1:14" x14ac:dyDescent="0.3">
      <c r="A25" s="659"/>
      <c r="B25" s="659"/>
      <c r="C25" s="198"/>
      <c r="D25" s="107" t="s">
        <v>96</v>
      </c>
      <c r="E25" s="658"/>
      <c r="F25" s="24">
        <v>0</v>
      </c>
      <c r="G25" s="282"/>
      <c r="H25" s="24">
        <v>0</v>
      </c>
      <c r="M25" s="1"/>
      <c r="N25" s="1"/>
    </row>
    <row r="26" spans="1:14" x14ac:dyDescent="0.3">
      <c r="A26" s="659"/>
      <c r="B26" s="659"/>
      <c r="C26" s="198"/>
      <c r="D26" s="107" t="s">
        <v>24</v>
      </c>
      <c r="E26" s="658"/>
      <c r="F26" s="461">
        <v>0</v>
      </c>
      <c r="G26" s="282"/>
      <c r="H26" s="461">
        <v>0</v>
      </c>
      <c r="M26" s="1"/>
      <c r="N26" s="1"/>
    </row>
    <row r="27" spans="1:14" x14ac:dyDescent="0.3">
      <c r="A27" s="659"/>
      <c r="B27" s="659"/>
      <c r="C27" s="198"/>
      <c r="D27" s="107" t="s">
        <v>373</v>
      </c>
      <c r="E27" s="658"/>
      <c r="F27" s="24">
        <v>0</v>
      </c>
      <c r="G27" s="282"/>
      <c r="H27" s="24">
        <v>0</v>
      </c>
      <c r="M27" s="1"/>
      <c r="N27" s="1"/>
    </row>
    <row r="28" spans="1:14" x14ac:dyDescent="0.3">
      <c r="A28" s="659"/>
      <c r="B28" s="659"/>
      <c r="C28" s="198"/>
      <c r="D28" s="107" t="s">
        <v>100</v>
      </c>
      <c r="E28" s="658"/>
      <c r="F28" s="24">
        <v>0</v>
      </c>
      <c r="G28" s="282"/>
      <c r="H28" s="24">
        <v>0</v>
      </c>
      <c r="M28" s="1"/>
      <c r="N28" s="1"/>
    </row>
    <row r="29" spans="1:14" x14ac:dyDescent="0.3">
      <c r="A29" s="659"/>
      <c r="B29" s="659"/>
      <c r="C29" s="198"/>
      <c r="D29" s="107" t="s">
        <v>23</v>
      </c>
      <c r="E29" s="658"/>
      <c r="F29" s="461">
        <v>0</v>
      </c>
      <c r="G29" s="282"/>
      <c r="H29" s="461">
        <v>0</v>
      </c>
      <c r="M29" s="1"/>
      <c r="N29" s="1"/>
    </row>
    <row r="30" spans="1:14" x14ac:dyDescent="0.3">
      <c r="A30" s="627"/>
      <c r="B30" s="627"/>
      <c r="C30" s="198"/>
      <c r="D30" s="212" t="s">
        <v>102</v>
      </c>
      <c r="E30" s="625"/>
      <c r="F30" s="461">
        <v>0</v>
      </c>
      <c r="G30" s="284"/>
      <c r="H30" s="461">
        <v>0</v>
      </c>
      <c r="M30" s="1"/>
      <c r="N30" s="1"/>
    </row>
    <row r="31" spans="1:14" x14ac:dyDescent="0.3">
      <c r="A31" s="659"/>
      <c r="B31" s="659"/>
      <c r="C31" s="198"/>
      <c r="D31" s="212"/>
      <c r="E31" s="658"/>
      <c r="F31" s="24"/>
      <c r="G31" s="284"/>
      <c r="H31" s="24"/>
      <c r="M31" s="1"/>
      <c r="N31" s="1"/>
    </row>
    <row r="32" spans="1:14" ht="15.75" customHeight="1" x14ac:dyDescent="0.3">
      <c r="A32" s="662"/>
      <c r="B32" s="662"/>
      <c r="C32" s="662"/>
      <c r="D32" s="463" t="s">
        <v>745</v>
      </c>
      <c r="E32" s="662"/>
      <c r="F32" s="662"/>
      <c r="G32" s="662"/>
      <c r="H32" s="662"/>
      <c r="M32" s="1"/>
      <c r="N32" s="1"/>
    </row>
    <row r="33" spans="1:14" x14ac:dyDescent="0.3">
      <c r="A33" s="627"/>
      <c r="B33" s="627"/>
      <c r="C33" s="198"/>
      <c r="D33" s="462" t="s">
        <v>1089</v>
      </c>
      <c r="E33" s="625"/>
      <c r="F33" s="24">
        <v>0</v>
      </c>
      <c r="G33" s="284"/>
      <c r="H33" s="24">
        <v>0</v>
      </c>
      <c r="M33" s="1"/>
      <c r="N33" s="1"/>
    </row>
    <row r="34" spans="1:14" x14ac:dyDescent="0.3">
      <c r="A34" s="659"/>
      <c r="B34" s="659"/>
      <c r="C34" s="198"/>
      <c r="D34" s="462" t="s">
        <v>1090</v>
      </c>
      <c r="E34" s="658"/>
      <c r="F34" s="24">
        <v>0</v>
      </c>
      <c r="G34" s="284"/>
      <c r="H34" s="24">
        <v>0</v>
      </c>
      <c r="M34" s="1"/>
      <c r="N34" s="1"/>
    </row>
    <row r="35" spans="1:14" x14ac:dyDescent="0.3">
      <c r="A35" s="659"/>
      <c r="B35" s="659"/>
      <c r="C35" s="198"/>
      <c r="D35" s="462" t="s">
        <v>1091</v>
      </c>
      <c r="E35" s="658"/>
      <c r="F35" s="24">
        <v>0</v>
      </c>
      <c r="G35" s="284"/>
      <c r="H35" s="24">
        <v>0</v>
      </c>
      <c r="M35" s="1"/>
      <c r="N35" s="1"/>
    </row>
    <row r="36" spans="1:14" s="363" customFormat="1" x14ac:dyDescent="0.3">
      <c r="A36" s="99"/>
      <c r="B36" s="99"/>
      <c r="C36" s="197"/>
      <c r="D36" s="780" t="s">
        <v>1092</v>
      </c>
      <c r="E36" s="660"/>
      <c r="F36" s="355">
        <v>0</v>
      </c>
      <c r="G36" s="284"/>
      <c r="H36" s="355">
        <v>0</v>
      </c>
    </row>
    <row r="37" spans="1:14" x14ac:dyDescent="0.3">
      <c r="A37" s="659"/>
      <c r="B37" s="659"/>
      <c r="C37" s="198"/>
      <c r="D37" s="462"/>
      <c r="E37" s="658"/>
      <c r="F37" s="658"/>
      <c r="G37" s="284"/>
      <c r="H37" s="284"/>
      <c r="M37" s="1"/>
      <c r="N37" s="1"/>
    </row>
    <row r="38" spans="1:14" x14ac:dyDescent="0.3">
      <c r="A38" s="659"/>
      <c r="B38" s="659"/>
      <c r="C38" s="198"/>
      <c r="D38" s="463" t="s">
        <v>740</v>
      </c>
      <c r="E38" s="658"/>
      <c r="F38" s="24"/>
      <c r="G38" s="284"/>
      <c r="H38" s="24"/>
      <c r="M38" s="1"/>
      <c r="N38" s="1"/>
    </row>
    <row r="39" spans="1:14" x14ac:dyDescent="0.3">
      <c r="A39" s="659"/>
      <c r="B39" s="659"/>
      <c r="C39" s="198"/>
      <c r="D39" s="462" t="s">
        <v>741</v>
      </c>
      <c r="E39" s="658"/>
      <c r="F39" s="24">
        <v>0</v>
      </c>
      <c r="G39" s="284"/>
      <c r="H39" s="24">
        <v>0</v>
      </c>
      <c r="M39" s="1"/>
      <c r="N39" s="1"/>
    </row>
    <row r="40" spans="1:14" x14ac:dyDescent="0.3">
      <c r="A40" s="659"/>
      <c r="B40" s="659"/>
      <c r="C40" s="198"/>
      <c r="D40" s="462" t="s">
        <v>742</v>
      </c>
      <c r="E40" s="658"/>
      <c r="F40" s="461">
        <v>0</v>
      </c>
      <c r="G40" s="284"/>
      <c r="H40" s="461">
        <v>0</v>
      </c>
      <c r="M40" s="1"/>
      <c r="N40" s="1"/>
    </row>
    <row r="41" spans="1:14" x14ac:dyDescent="0.3">
      <c r="A41" s="659"/>
      <c r="B41" s="659"/>
      <c r="C41" s="198"/>
      <c r="D41" s="463"/>
      <c r="E41" s="658"/>
      <c r="F41" s="658"/>
      <c r="G41" s="284"/>
      <c r="H41" s="284"/>
      <c r="M41" s="1"/>
      <c r="N41" s="1"/>
    </row>
    <row r="42" spans="1:14" x14ac:dyDescent="0.3">
      <c r="A42" s="659"/>
      <c r="B42" s="659"/>
      <c r="C42" s="198"/>
      <c r="D42" s="463" t="s">
        <v>743</v>
      </c>
      <c r="E42" s="658"/>
      <c r="F42" s="658"/>
      <c r="G42" s="284"/>
      <c r="H42" s="284"/>
      <c r="M42" s="1"/>
      <c r="N42" s="1"/>
    </row>
    <row r="43" spans="1:14" x14ac:dyDescent="0.3">
      <c r="A43" s="861"/>
      <c r="B43" s="659"/>
      <c r="C43" s="198"/>
      <c r="D43" s="462" t="s">
        <v>761</v>
      </c>
      <c r="E43" s="658"/>
      <c r="F43" s="658"/>
      <c r="G43" s="284"/>
      <c r="H43" s="284"/>
      <c r="M43" s="1"/>
      <c r="N43" s="1"/>
    </row>
    <row r="44" spans="1:14" x14ac:dyDescent="0.3">
      <c r="A44" s="861"/>
      <c r="B44" s="861"/>
      <c r="C44" s="198"/>
      <c r="D44" s="462"/>
      <c r="E44" s="860"/>
      <c r="F44" s="860"/>
      <c r="G44" s="284"/>
      <c r="H44" s="284"/>
      <c r="M44" s="1"/>
      <c r="N44" s="1"/>
    </row>
    <row r="45" spans="1:14" x14ac:dyDescent="0.3">
      <c r="A45" s="861"/>
      <c r="B45" s="861"/>
      <c r="C45" s="198"/>
      <c r="D45" s="462"/>
      <c r="E45" s="860"/>
      <c r="F45" s="860"/>
      <c r="G45" s="284"/>
      <c r="H45" s="284"/>
      <c r="M45" s="1"/>
      <c r="N45" s="1"/>
    </row>
    <row r="46" spans="1:14" x14ac:dyDescent="0.3">
      <c r="A46" s="861"/>
      <c r="B46" s="861"/>
      <c r="C46" s="198"/>
      <c r="D46" s="462"/>
      <c r="E46" s="860"/>
      <c r="F46" s="860"/>
      <c r="G46" s="284"/>
      <c r="H46" s="284"/>
      <c r="M46" s="1"/>
      <c r="N46" s="1"/>
    </row>
    <row r="47" spans="1:14" x14ac:dyDescent="0.3">
      <c r="A47" s="861"/>
      <c r="B47" s="861"/>
      <c r="C47" s="198"/>
      <c r="D47" s="462"/>
      <c r="E47" s="860"/>
      <c r="F47" s="860"/>
      <c r="G47" s="284"/>
      <c r="H47" s="284"/>
      <c r="M47" s="1"/>
      <c r="N47" s="1"/>
    </row>
    <row r="48" spans="1:14" x14ac:dyDescent="0.3">
      <c r="A48" s="861"/>
      <c r="B48" s="861"/>
      <c r="C48" s="198"/>
      <c r="D48" s="462"/>
      <c r="E48" s="860"/>
      <c r="F48" s="860"/>
      <c r="G48" s="284"/>
      <c r="H48" s="284"/>
      <c r="M48" s="1"/>
      <c r="N48" s="1"/>
    </row>
    <row r="49" spans="1:14" x14ac:dyDescent="0.3">
      <c r="A49" s="861"/>
      <c r="B49" s="861"/>
      <c r="C49" s="198"/>
      <c r="D49" s="462"/>
      <c r="E49" s="860"/>
      <c r="F49" s="860"/>
      <c r="G49" s="284"/>
      <c r="H49" s="284"/>
      <c r="M49" s="1"/>
      <c r="N49" s="1"/>
    </row>
    <row r="50" spans="1:14" x14ac:dyDescent="0.3">
      <c r="A50" s="861"/>
      <c r="B50" s="861"/>
      <c r="C50" s="198"/>
      <c r="D50" s="462"/>
      <c r="E50" s="860"/>
      <c r="F50" s="860"/>
      <c r="G50" s="284"/>
      <c r="H50" s="284"/>
      <c r="M50" s="1"/>
      <c r="N50" s="1"/>
    </row>
    <row r="51" spans="1:14" x14ac:dyDescent="0.3">
      <c r="A51" s="861"/>
      <c r="B51" s="861"/>
      <c r="C51" s="198"/>
      <c r="D51" s="462"/>
      <c r="E51" s="860"/>
      <c r="F51" s="860"/>
      <c r="G51" s="284"/>
      <c r="H51" s="284"/>
      <c r="M51" s="1"/>
      <c r="N51" s="1"/>
    </row>
    <row r="52" spans="1:14" x14ac:dyDescent="0.3">
      <c r="A52" s="861"/>
      <c r="B52" s="861"/>
      <c r="C52" s="198"/>
      <c r="D52" s="462"/>
      <c r="E52" s="860"/>
      <c r="F52" s="860"/>
      <c r="G52" s="284"/>
      <c r="H52" s="284"/>
      <c r="M52" s="1"/>
      <c r="N52" s="1"/>
    </row>
    <row r="53" spans="1:14" x14ac:dyDescent="0.3">
      <c r="A53" s="861"/>
      <c r="B53" s="861"/>
      <c r="C53" s="198"/>
      <c r="D53" s="462"/>
      <c r="E53" s="860"/>
      <c r="F53" s="860"/>
      <c r="G53" s="284"/>
      <c r="H53" s="284"/>
      <c r="M53" s="1"/>
      <c r="N53" s="1"/>
    </row>
    <row r="54" spans="1:14" x14ac:dyDescent="0.3">
      <c r="A54" s="861"/>
      <c r="B54" s="861"/>
      <c r="C54" s="198"/>
      <c r="D54" s="462"/>
      <c r="E54" s="860"/>
      <c r="F54" s="860"/>
      <c r="G54" s="284"/>
      <c r="H54" s="284"/>
      <c r="M54" s="1"/>
      <c r="N54" s="1"/>
    </row>
    <row r="55" spans="1:14" x14ac:dyDescent="0.3">
      <c r="A55" s="861"/>
      <c r="B55" s="861"/>
      <c r="C55" s="198"/>
      <c r="D55" s="462"/>
      <c r="E55" s="860"/>
      <c r="F55" s="860"/>
      <c r="G55" s="284"/>
      <c r="H55" s="284"/>
      <c r="M55" s="1"/>
      <c r="N55" s="1"/>
    </row>
    <row r="56" spans="1:14" x14ac:dyDescent="0.3">
      <c r="A56" s="861"/>
      <c r="B56" s="861"/>
      <c r="C56" s="198"/>
      <c r="D56" s="462"/>
      <c r="E56" s="860"/>
      <c r="F56" s="860"/>
      <c r="G56" s="284"/>
      <c r="H56" s="284"/>
      <c r="M56" s="1"/>
      <c r="N56" s="1"/>
    </row>
    <row r="57" spans="1:14" x14ac:dyDescent="0.3">
      <c r="A57" s="861"/>
      <c r="B57" s="861"/>
      <c r="C57" s="198"/>
      <c r="D57" s="462"/>
      <c r="E57" s="860"/>
      <c r="F57" s="860"/>
      <c r="G57" s="284"/>
      <c r="H57" s="284"/>
      <c r="M57" s="1"/>
      <c r="N57" s="1"/>
    </row>
    <row r="58" spans="1:14" x14ac:dyDescent="0.3">
      <c r="A58" s="861"/>
      <c r="B58" s="861"/>
      <c r="C58" s="198"/>
      <c r="D58" s="462"/>
      <c r="E58" s="860"/>
      <c r="F58" s="860"/>
      <c r="G58" s="284"/>
      <c r="H58" s="284"/>
      <c r="M58" s="1"/>
      <c r="N58" s="1"/>
    </row>
    <row r="59" spans="1:14" x14ac:dyDescent="0.3">
      <c r="A59" s="941" t="s">
        <v>421</v>
      </c>
      <c r="B59" s="941"/>
      <c r="C59" s="941"/>
      <c r="D59" s="941"/>
      <c r="E59" s="941"/>
      <c r="F59" s="941"/>
      <c r="G59" s="941"/>
      <c r="H59" s="941"/>
      <c r="I59" s="941"/>
      <c r="M59" s="1"/>
      <c r="N59" s="1"/>
    </row>
    <row r="60" spans="1:14" x14ac:dyDescent="0.3">
      <c r="G60" s="262"/>
      <c r="H60" s="263"/>
      <c r="M60" s="1"/>
      <c r="N60" s="1"/>
    </row>
    <row r="61" spans="1:14" x14ac:dyDescent="0.3">
      <c r="G61" s="262"/>
      <c r="H61" s="263"/>
      <c r="M61" s="1"/>
      <c r="N61" s="1"/>
    </row>
    <row r="62" spans="1:14" x14ac:dyDescent="0.3">
      <c r="G62" s="262"/>
      <c r="H62" s="263"/>
      <c r="M62" s="1"/>
      <c r="N62" s="1"/>
    </row>
    <row r="63" spans="1:14" x14ac:dyDescent="0.3">
      <c r="G63" s="262"/>
      <c r="H63" s="263"/>
      <c r="M63" s="1"/>
      <c r="N63" s="1"/>
    </row>
    <row r="64" spans="1:14" x14ac:dyDescent="0.3">
      <c r="G64" s="262"/>
      <c r="H64" s="263"/>
      <c r="M64" s="1"/>
      <c r="N64" s="1"/>
    </row>
    <row r="65" spans="7:14" x14ac:dyDescent="0.3">
      <c r="G65" s="262"/>
      <c r="H65" s="263"/>
      <c r="M65" s="1"/>
      <c r="N65" s="1"/>
    </row>
    <row r="66" spans="7:14" x14ac:dyDescent="0.3">
      <c r="G66" s="262"/>
      <c r="H66" s="263"/>
      <c r="M66" s="1"/>
      <c r="N66" s="1"/>
    </row>
    <row r="67" spans="7:14" x14ac:dyDescent="0.3">
      <c r="G67" s="262"/>
      <c r="H67" s="263"/>
      <c r="M67" s="1"/>
      <c r="N67" s="1"/>
    </row>
    <row r="68" spans="7:14" x14ac:dyDescent="0.3">
      <c r="G68" s="262"/>
      <c r="H68" s="263"/>
      <c r="M68" s="1"/>
      <c r="N68" s="1"/>
    </row>
    <row r="69" spans="7:14" x14ac:dyDescent="0.3">
      <c r="G69" s="262"/>
      <c r="H69" s="263"/>
      <c r="M69" s="1"/>
      <c r="N69" s="1"/>
    </row>
    <row r="70" spans="7:14" x14ac:dyDescent="0.3">
      <c r="G70" s="262"/>
      <c r="H70" s="263"/>
      <c r="M70" s="1"/>
      <c r="N70" s="1"/>
    </row>
    <row r="71" spans="7:14" x14ac:dyDescent="0.3">
      <c r="G71" s="262"/>
      <c r="H71" s="263"/>
      <c r="M71" s="1"/>
      <c r="N71" s="1"/>
    </row>
    <row r="72" spans="7:14" x14ac:dyDescent="0.3">
      <c r="G72" s="262"/>
      <c r="H72" s="263"/>
      <c r="M72" s="1"/>
      <c r="N72" s="1"/>
    </row>
    <row r="73" spans="7:14" x14ac:dyDescent="0.3">
      <c r="G73" s="262"/>
      <c r="H73" s="263"/>
      <c r="M73" s="1"/>
      <c r="N73" s="1"/>
    </row>
    <row r="74" spans="7:14" x14ac:dyDescent="0.3">
      <c r="G74" s="262"/>
      <c r="H74" s="263"/>
      <c r="M74" s="1"/>
      <c r="N74" s="1"/>
    </row>
    <row r="75" spans="7:14" x14ac:dyDescent="0.3">
      <c r="G75" s="262"/>
      <c r="H75" s="263"/>
      <c r="M75" s="1"/>
      <c r="N75" s="1"/>
    </row>
    <row r="76" spans="7:14" x14ac:dyDescent="0.3">
      <c r="G76" s="262"/>
      <c r="H76" s="263"/>
      <c r="M76" s="1"/>
      <c r="N76" s="1"/>
    </row>
    <row r="77" spans="7:14" x14ac:dyDescent="0.3">
      <c r="G77" s="262"/>
      <c r="H77" s="263"/>
      <c r="M77" s="1"/>
      <c r="N77" s="1"/>
    </row>
    <row r="78" spans="7:14" x14ac:dyDescent="0.3">
      <c r="G78" s="262"/>
      <c r="H78" s="263"/>
      <c r="M78" s="1"/>
      <c r="N78" s="1"/>
    </row>
    <row r="79" spans="7:14" x14ac:dyDescent="0.3">
      <c r="G79" s="262"/>
      <c r="H79" s="263"/>
      <c r="M79" s="1"/>
      <c r="N79" s="1"/>
    </row>
    <row r="80" spans="7:14" x14ac:dyDescent="0.3">
      <c r="G80" s="262"/>
      <c r="H80" s="263"/>
      <c r="M80" s="1"/>
      <c r="N80" s="1"/>
    </row>
    <row r="81" spans="7:14" x14ac:dyDescent="0.3">
      <c r="G81" s="262"/>
      <c r="H81" s="263"/>
      <c r="M81" s="1"/>
      <c r="N81" s="1"/>
    </row>
    <row r="82" spans="7:14" x14ac:dyDescent="0.3">
      <c r="G82" s="262"/>
      <c r="H82" s="263"/>
      <c r="M82" s="1"/>
      <c r="N82" s="1"/>
    </row>
    <row r="83" spans="7:14" x14ac:dyDescent="0.3">
      <c r="G83" s="262"/>
      <c r="H83" s="263"/>
      <c r="M83" s="1"/>
      <c r="N83" s="1"/>
    </row>
    <row r="84" spans="7:14" x14ac:dyDescent="0.3">
      <c r="G84" s="262"/>
      <c r="H84" s="263"/>
      <c r="M84" s="1"/>
      <c r="N84" s="1"/>
    </row>
    <row r="85" spans="7:14" x14ac:dyDescent="0.3">
      <c r="G85" s="262"/>
      <c r="H85" s="263"/>
      <c r="M85" s="1"/>
      <c r="N85" s="1"/>
    </row>
    <row r="86" spans="7:14" x14ac:dyDescent="0.3">
      <c r="G86" s="262"/>
      <c r="H86" s="263"/>
      <c r="M86" s="1"/>
      <c r="N86" s="1"/>
    </row>
    <row r="87" spans="7:14" x14ac:dyDescent="0.3">
      <c r="G87" s="262"/>
      <c r="H87" s="263"/>
      <c r="M87" s="1"/>
      <c r="N87" s="1"/>
    </row>
    <row r="88" spans="7:14" x14ac:dyDescent="0.3">
      <c r="G88" s="262"/>
      <c r="H88" s="263"/>
      <c r="M88" s="1"/>
      <c r="N88" s="1"/>
    </row>
    <row r="89" spans="7:14" x14ac:dyDescent="0.3">
      <c r="G89" s="262"/>
      <c r="H89" s="263"/>
      <c r="M89" s="1"/>
      <c r="N89" s="1"/>
    </row>
    <row r="90" spans="7:14" x14ac:dyDescent="0.3">
      <c r="G90" s="262"/>
      <c r="H90" s="263"/>
      <c r="M90" s="1"/>
      <c r="N90" s="1"/>
    </row>
    <row r="91" spans="7:14" x14ac:dyDescent="0.3">
      <c r="G91" s="262"/>
      <c r="H91" s="263"/>
      <c r="M91" s="1"/>
      <c r="N91" s="1"/>
    </row>
    <row r="92" spans="7:14" x14ac:dyDescent="0.3">
      <c r="G92" s="262"/>
      <c r="H92" s="263"/>
      <c r="M92" s="1"/>
      <c r="N92" s="1"/>
    </row>
    <row r="93" spans="7:14" x14ac:dyDescent="0.3">
      <c r="G93" s="262"/>
      <c r="H93" s="263"/>
      <c r="M93" s="1"/>
      <c r="N93" s="1"/>
    </row>
    <row r="94" spans="7:14" x14ac:dyDescent="0.3">
      <c r="G94" s="262"/>
      <c r="H94" s="263"/>
      <c r="M94" s="1"/>
      <c r="N94" s="1"/>
    </row>
    <row r="95" spans="7:14" x14ac:dyDescent="0.3">
      <c r="G95" s="262"/>
      <c r="H95" s="263"/>
      <c r="M95" s="1"/>
      <c r="N95" s="1"/>
    </row>
    <row r="96" spans="7:14" x14ac:dyDescent="0.3">
      <c r="G96" s="262"/>
      <c r="H96" s="263"/>
      <c r="M96" s="1"/>
      <c r="N96" s="1"/>
    </row>
    <row r="97" spans="7:14" x14ac:dyDescent="0.3">
      <c r="G97" s="262"/>
      <c r="H97" s="263"/>
      <c r="M97" s="1"/>
      <c r="N97" s="1"/>
    </row>
    <row r="98" spans="7:14" x14ac:dyDescent="0.3">
      <c r="G98" s="262"/>
      <c r="H98" s="263"/>
      <c r="M98" s="1"/>
      <c r="N98" s="1"/>
    </row>
    <row r="99" spans="7:14" x14ac:dyDescent="0.3">
      <c r="G99" s="262"/>
      <c r="H99" s="263"/>
      <c r="M99" s="1"/>
      <c r="N99" s="1"/>
    </row>
    <row r="100" spans="7:14" x14ac:dyDescent="0.3">
      <c r="G100" s="262"/>
      <c r="H100" s="263"/>
      <c r="M100" s="1"/>
      <c r="N100" s="1"/>
    </row>
    <row r="101" spans="7:14" x14ac:dyDescent="0.3">
      <c r="G101" s="262"/>
      <c r="H101" s="263"/>
      <c r="M101" s="1"/>
      <c r="N101" s="1"/>
    </row>
    <row r="102" spans="7:14" x14ac:dyDescent="0.3">
      <c r="G102" s="262"/>
      <c r="H102" s="263"/>
      <c r="M102" s="1"/>
      <c r="N102" s="1"/>
    </row>
    <row r="103" spans="7:14" x14ac:dyDescent="0.3">
      <c r="G103" s="262"/>
      <c r="H103" s="263"/>
      <c r="M103" s="1"/>
      <c r="N103" s="1"/>
    </row>
    <row r="104" spans="7:14" x14ac:dyDescent="0.3">
      <c r="G104" s="262"/>
      <c r="H104" s="263"/>
      <c r="M104" s="1"/>
      <c r="N104" s="1"/>
    </row>
    <row r="105" spans="7:14" x14ac:dyDescent="0.3">
      <c r="G105" s="262"/>
      <c r="H105" s="263"/>
      <c r="M105" s="1"/>
      <c r="N105" s="1"/>
    </row>
    <row r="106" spans="7:14" x14ac:dyDescent="0.3">
      <c r="G106" s="262"/>
      <c r="H106" s="263"/>
      <c r="M106" s="1"/>
      <c r="N106" s="1"/>
    </row>
    <row r="107" spans="7:14" x14ac:dyDescent="0.3">
      <c r="G107" s="262"/>
      <c r="H107" s="263"/>
      <c r="M107" s="1"/>
      <c r="N107" s="1"/>
    </row>
    <row r="108" spans="7:14" x14ac:dyDescent="0.3">
      <c r="G108" s="262"/>
      <c r="H108" s="263"/>
      <c r="M108" s="1"/>
      <c r="N108" s="1"/>
    </row>
    <row r="109" spans="7:14" x14ac:dyDescent="0.3">
      <c r="G109" s="262"/>
      <c r="H109" s="263"/>
      <c r="M109" s="1"/>
      <c r="N109" s="1"/>
    </row>
    <row r="110" spans="7:14" x14ac:dyDescent="0.3">
      <c r="G110" s="262"/>
      <c r="H110" s="263"/>
      <c r="M110" s="1"/>
      <c r="N110" s="1"/>
    </row>
    <row r="111" spans="7:14" x14ac:dyDescent="0.3">
      <c r="G111" s="262"/>
      <c r="H111" s="263"/>
      <c r="M111" s="1"/>
      <c r="N111" s="1"/>
    </row>
    <row r="112" spans="7:14" x14ac:dyDescent="0.3">
      <c r="G112" s="262"/>
      <c r="H112" s="263"/>
      <c r="M112" s="1"/>
      <c r="N112" s="1"/>
    </row>
    <row r="113" spans="7:14" x14ac:dyDescent="0.3">
      <c r="G113" s="262"/>
      <c r="H113" s="263"/>
      <c r="M113" s="1"/>
      <c r="N113" s="1"/>
    </row>
    <row r="114" spans="7:14" x14ac:dyDescent="0.3">
      <c r="G114" s="262"/>
      <c r="H114" s="263"/>
      <c r="M114" s="1"/>
      <c r="N114" s="1"/>
    </row>
    <row r="115" spans="7:14" x14ac:dyDescent="0.3">
      <c r="G115" s="262"/>
      <c r="H115" s="263"/>
      <c r="M115" s="1"/>
      <c r="N115" s="1"/>
    </row>
    <row r="116" spans="7:14" x14ac:dyDescent="0.3">
      <c r="G116" s="262"/>
      <c r="H116" s="263"/>
      <c r="M116" s="1"/>
      <c r="N116" s="1"/>
    </row>
    <row r="117" spans="7:14" x14ac:dyDescent="0.3">
      <c r="G117" s="262"/>
      <c r="H117" s="263"/>
      <c r="M117" s="1"/>
      <c r="N117" s="1"/>
    </row>
    <row r="118" spans="7:14" x14ac:dyDescent="0.3">
      <c r="G118" s="262"/>
      <c r="H118" s="263"/>
      <c r="M118" s="1"/>
      <c r="N118" s="1"/>
    </row>
    <row r="119" spans="7:14" x14ac:dyDescent="0.3">
      <c r="G119" s="262"/>
      <c r="H119" s="263"/>
      <c r="M119" s="1"/>
      <c r="N119" s="1"/>
    </row>
    <row r="120" spans="7:14" x14ac:dyDescent="0.3">
      <c r="G120" s="262"/>
      <c r="H120" s="263"/>
      <c r="M120" s="1"/>
      <c r="N120" s="1"/>
    </row>
    <row r="121" spans="7:14" x14ac:dyDescent="0.3">
      <c r="G121" s="262"/>
      <c r="H121" s="263"/>
      <c r="M121" s="1"/>
      <c r="N121" s="1"/>
    </row>
    <row r="122" spans="7:14" x14ac:dyDescent="0.3">
      <c r="G122" s="262"/>
      <c r="H122" s="263"/>
      <c r="M122" s="1"/>
      <c r="N122" s="1"/>
    </row>
    <row r="123" spans="7:14" x14ac:dyDescent="0.3">
      <c r="G123" s="262"/>
      <c r="H123" s="263"/>
      <c r="M123" s="1"/>
      <c r="N123" s="1"/>
    </row>
    <row r="124" spans="7:14" x14ac:dyDescent="0.3">
      <c r="G124" s="262"/>
      <c r="H124" s="263"/>
      <c r="M124" s="1"/>
      <c r="N124" s="1"/>
    </row>
    <row r="125" spans="7:14" x14ac:dyDescent="0.3">
      <c r="G125" s="262"/>
      <c r="H125" s="263"/>
      <c r="M125" s="1"/>
      <c r="N125" s="1"/>
    </row>
    <row r="126" spans="7:14" x14ac:dyDescent="0.3">
      <c r="G126" s="262"/>
      <c r="H126" s="263"/>
      <c r="M126" s="1"/>
      <c r="N126" s="1"/>
    </row>
    <row r="127" spans="7:14" x14ac:dyDescent="0.3">
      <c r="G127" s="262"/>
      <c r="H127" s="263"/>
      <c r="M127" s="1"/>
      <c r="N127" s="1"/>
    </row>
    <row r="128" spans="7:14" x14ac:dyDescent="0.3">
      <c r="G128" s="262"/>
      <c r="H128" s="263"/>
      <c r="M128" s="1"/>
      <c r="N128" s="1"/>
    </row>
    <row r="129" spans="7:14" x14ac:dyDescent="0.3">
      <c r="G129" s="262"/>
      <c r="H129" s="263"/>
      <c r="M129" s="1"/>
      <c r="N129" s="1"/>
    </row>
    <row r="130" spans="7:14" x14ac:dyDescent="0.3">
      <c r="G130" s="262"/>
      <c r="H130" s="263"/>
      <c r="M130" s="1"/>
      <c r="N130" s="1"/>
    </row>
    <row r="131" spans="7:14" x14ac:dyDescent="0.3">
      <c r="G131" s="262"/>
      <c r="H131" s="263"/>
      <c r="M131" s="1"/>
      <c r="N131" s="1"/>
    </row>
    <row r="132" spans="7:14" x14ac:dyDescent="0.3">
      <c r="G132" s="262"/>
      <c r="H132" s="263"/>
      <c r="M132" s="1"/>
      <c r="N132" s="1"/>
    </row>
    <row r="133" spans="7:14" x14ac:dyDescent="0.3">
      <c r="G133" s="262"/>
      <c r="H133" s="263"/>
      <c r="M133" s="1"/>
      <c r="N133" s="1"/>
    </row>
    <row r="134" spans="7:14" x14ac:dyDescent="0.3">
      <c r="G134" s="262"/>
      <c r="H134" s="263"/>
      <c r="M134" s="1"/>
      <c r="N134" s="1"/>
    </row>
    <row r="135" spans="7:14" x14ac:dyDescent="0.3">
      <c r="G135" s="262"/>
      <c r="H135" s="263"/>
      <c r="M135" s="1"/>
      <c r="N135" s="1"/>
    </row>
    <row r="136" spans="7:14" x14ac:dyDescent="0.3">
      <c r="G136" s="262"/>
      <c r="H136" s="263"/>
      <c r="M136" s="1"/>
      <c r="N136" s="1"/>
    </row>
    <row r="137" spans="7:14" x14ac:dyDescent="0.3">
      <c r="G137" s="262"/>
      <c r="H137" s="263"/>
      <c r="M137" s="1"/>
      <c r="N137" s="1"/>
    </row>
    <row r="138" spans="7:14" x14ac:dyDescent="0.3">
      <c r="G138" s="262"/>
      <c r="H138" s="263"/>
      <c r="M138" s="1"/>
      <c r="N138" s="1"/>
    </row>
    <row r="139" spans="7:14" x14ac:dyDescent="0.3">
      <c r="G139" s="262"/>
      <c r="H139" s="263"/>
      <c r="M139" s="1"/>
      <c r="N139" s="1"/>
    </row>
    <row r="140" spans="7:14" x14ac:dyDescent="0.3">
      <c r="G140" s="262"/>
      <c r="H140" s="263"/>
      <c r="M140" s="1"/>
      <c r="N140" s="1"/>
    </row>
    <row r="141" spans="7:14" x14ac:dyDescent="0.3">
      <c r="G141" s="262"/>
      <c r="H141" s="263"/>
      <c r="M141" s="1"/>
      <c r="N141" s="1"/>
    </row>
    <row r="142" spans="7:14" x14ac:dyDescent="0.3">
      <c r="G142" s="262"/>
      <c r="H142" s="263"/>
      <c r="M142" s="1"/>
      <c r="N142" s="1"/>
    </row>
    <row r="143" spans="7:14" x14ac:dyDescent="0.3">
      <c r="G143" s="262"/>
      <c r="H143" s="263"/>
      <c r="M143" s="1"/>
      <c r="N143" s="1"/>
    </row>
    <row r="144" spans="7:14" x14ac:dyDescent="0.3">
      <c r="G144" s="262"/>
      <c r="H144" s="263"/>
      <c r="M144" s="1"/>
      <c r="N144" s="1"/>
    </row>
    <row r="145" spans="7:14" x14ac:dyDescent="0.3">
      <c r="G145" s="262"/>
      <c r="H145" s="263"/>
      <c r="M145" s="1"/>
      <c r="N145" s="1"/>
    </row>
    <row r="146" spans="7:14" x14ac:dyDescent="0.3">
      <c r="G146" s="262"/>
      <c r="H146" s="263"/>
      <c r="M146" s="1"/>
      <c r="N146" s="1"/>
    </row>
    <row r="147" spans="7:14" x14ac:dyDescent="0.3">
      <c r="G147" s="262"/>
      <c r="H147" s="263"/>
      <c r="M147" s="1"/>
      <c r="N147" s="1"/>
    </row>
    <row r="148" spans="7:14" x14ac:dyDescent="0.3">
      <c r="G148" s="262"/>
      <c r="H148" s="263"/>
      <c r="M148" s="1"/>
      <c r="N148" s="1"/>
    </row>
    <row r="149" spans="7:14" x14ac:dyDescent="0.3">
      <c r="G149" s="262"/>
      <c r="H149" s="263"/>
      <c r="M149" s="1"/>
      <c r="N149" s="1"/>
    </row>
    <row r="150" spans="7:14" x14ac:dyDescent="0.3">
      <c r="G150" s="262"/>
      <c r="H150" s="263"/>
      <c r="M150" s="1"/>
      <c r="N150" s="1"/>
    </row>
    <row r="151" spans="7:14" x14ac:dyDescent="0.3">
      <c r="G151" s="262"/>
      <c r="H151" s="263"/>
      <c r="M151" s="1"/>
      <c r="N151" s="1"/>
    </row>
    <row r="152" spans="7:14" x14ac:dyDescent="0.3">
      <c r="G152" s="262"/>
      <c r="H152" s="263"/>
      <c r="M152" s="1"/>
      <c r="N152" s="1"/>
    </row>
    <row r="153" spans="7:14" x14ac:dyDescent="0.3">
      <c r="G153" s="262"/>
      <c r="H153" s="263"/>
      <c r="M153" s="1"/>
      <c r="N153" s="1"/>
    </row>
    <row r="154" spans="7:14" x14ac:dyDescent="0.3">
      <c r="G154" s="262"/>
      <c r="H154" s="263"/>
      <c r="M154" s="1"/>
      <c r="N154" s="1"/>
    </row>
    <row r="155" spans="7:14" x14ac:dyDescent="0.3">
      <c r="G155" s="262"/>
      <c r="H155" s="263"/>
      <c r="M155" s="1"/>
      <c r="N155" s="1"/>
    </row>
    <row r="156" spans="7:14" x14ac:dyDescent="0.3">
      <c r="G156" s="262"/>
      <c r="H156" s="263"/>
      <c r="M156" s="1"/>
      <c r="N156" s="1"/>
    </row>
    <row r="157" spans="7:14" x14ac:dyDescent="0.3">
      <c r="G157" s="262"/>
      <c r="H157" s="263"/>
      <c r="M157" s="1"/>
      <c r="N157" s="1"/>
    </row>
    <row r="158" spans="7:14" x14ac:dyDescent="0.3">
      <c r="G158" s="262"/>
      <c r="H158" s="263"/>
      <c r="M158" s="1"/>
      <c r="N158" s="1"/>
    </row>
    <row r="159" spans="7:14" x14ac:dyDescent="0.3">
      <c r="G159" s="262"/>
      <c r="H159" s="263"/>
      <c r="M159" s="1"/>
      <c r="N159" s="1"/>
    </row>
    <row r="160" spans="7:14" x14ac:dyDescent="0.3">
      <c r="G160" s="262"/>
      <c r="H160" s="263"/>
      <c r="M160" s="1"/>
      <c r="N160" s="1"/>
    </row>
    <row r="161" spans="7:14" x14ac:dyDescent="0.3">
      <c r="G161" s="262"/>
      <c r="H161" s="263"/>
      <c r="M161" s="1"/>
      <c r="N161" s="1"/>
    </row>
    <row r="162" spans="7:14" x14ac:dyDescent="0.3">
      <c r="G162" s="262"/>
      <c r="H162" s="263"/>
      <c r="M162" s="1"/>
      <c r="N162" s="1"/>
    </row>
    <row r="163" spans="7:14" x14ac:dyDescent="0.3">
      <c r="G163" s="262"/>
      <c r="H163" s="263"/>
      <c r="M163" s="1"/>
      <c r="N163" s="1"/>
    </row>
    <row r="164" spans="7:14" x14ac:dyDescent="0.3">
      <c r="G164" s="262"/>
      <c r="H164" s="263"/>
      <c r="M164" s="1"/>
      <c r="N164" s="1"/>
    </row>
    <row r="165" spans="7:14" x14ac:dyDescent="0.3">
      <c r="G165" s="262"/>
      <c r="H165" s="263"/>
      <c r="M165" s="1"/>
      <c r="N165" s="1"/>
    </row>
    <row r="166" spans="7:14" x14ac:dyDescent="0.3">
      <c r="G166" s="262"/>
      <c r="H166" s="263"/>
      <c r="M166" s="1"/>
      <c r="N166" s="1"/>
    </row>
    <row r="167" spans="7:14" x14ac:dyDescent="0.3">
      <c r="G167" s="262"/>
      <c r="H167" s="263"/>
      <c r="M167" s="1"/>
      <c r="N167" s="1"/>
    </row>
    <row r="168" spans="7:14" x14ac:dyDescent="0.3">
      <c r="G168" s="262"/>
      <c r="H168" s="263"/>
      <c r="M168" s="1"/>
      <c r="N168" s="1"/>
    </row>
    <row r="169" spans="7:14" x14ac:dyDescent="0.3">
      <c r="G169" s="262"/>
      <c r="H169" s="263"/>
      <c r="M169" s="1"/>
      <c r="N169" s="1"/>
    </row>
    <row r="170" spans="7:14" x14ac:dyDescent="0.3">
      <c r="G170" s="262"/>
      <c r="H170" s="263"/>
      <c r="M170" s="1"/>
      <c r="N170" s="1"/>
    </row>
    <row r="171" spans="7:14" x14ac:dyDescent="0.3">
      <c r="G171" s="262"/>
      <c r="H171" s="263"/>
      <c r="M171" s="1"/>
      <c r="N171" s="1"/>
    </row>
    <row r="172" spans="7:14" x14ac:dyDescent="0.3">
      <c r="G172" s="262"/>
      <c r="H172" s="263"/>
      <c r="M172" s="1"/>
      <c r="N172" s="1"/>
    </row>
    <row r="173" spans="7:14" x14ac:dyDescent="0.3">
      <c r="G173" s="262"/>
      <c r="H173" s="263"/>
      <c r="M173" s="1"/>
      <c r="N173" s="1"/>
    </row>
    <row r="174" spans="7:14" x14ac:dyDescent="0.3">
      <c r="G174" s="262"/>
      <c r="H174" s="263"/>
      <c r="M174" s="1"/>
      <c r="N174" s="1"/>
    </row>
    <row r="175" spans="7:14" x14ac:dyDescent="0.3">
      <c r="G175" s="262"/>
      <c r="H175" s="263"/>
      <c r="M175" s="1"/>
      <c r="N175" s="1"/>
    </row>
    <row r="176" spans="7:14" x14ac:dyDescent="0.3">
      <c r="G176" s="262"/>
      <c r="H176" s="263"/>
      <c r="M176" s="1"/>
      <c r="N176" s="1"/>
    </row>
    <row r="177" spans="7:14" x14ac:dyDescent="0.3">
      <c r="G177" s="262"/>
      <c r="H177" s="263"/>
      <c r="M177" s="1"/>
      <c r="N177" s="1"/>
    </row>
    <row r="178" spans="7:14" x14ac:dyDescent="0.3">
      <c r="G178" s="262"/>
      <c r="H178" s="263"/>
      <c r="M178" s="1"/>
      <c r="N178" s="1"/>
    </row>
    <row r="179" spans="7:14" x14ac:dyDescent="0.3">
      <c r="G179" s="262"/>
      <c r="H179" s="263"/>
      <c r="M179" s="1"/>
      <c r="N179" s="1"/>
    </row>
    <row r="180" spans="7:14" x14ac:dyDescent="0.3">
      <c r="G180" s="262"/>
      <c r="H180" s="263"/>
      <c r="M180" s="1"/>
      <c r="N180" s="1"/>
    </row>
    <row r="181" spans="7:14" x14ac:dyDescent="0.3">
      <c r="G181" s="262"/>
      <c r="H181" s="263"/>
      <c r="M181" s="1"/>
      <c r="N181" s="1"/>
    </row>
    <row r="182" spans="7:14" x14ac:dyDescent="0.3">
      <c r="G182" s="262"/>
      <c r="H182" s="263"/>
      <c r="M182" s="1"/>
      <c r="N182" s="1"/>
    </row>
    <row r="183" spans="7:14" x14ac:dyDescent="0.3">
      <c r="G183" s="262"/>
      <c r="H183" s="263"/>
      <c r="M183" s="1"/>
      <c r="N183" s="1"/>
    </row>
    <row r="184" spans="7:14" x14ac:dyDescent="0.3">
      <c r="G184" s="262"/>
      <c r="H184" s="263"/>
      <c r="M184" s="1"/>
      <c r="N184" s="1"/>
    </row>
    <row r="185" spans="7:14" x14ac:dyDescent="0.3">
      <c r="G185" s="262"/>
      <c r="H185" s="263"/>
      <c r="M185" s="1"/>
      <c r="N185" s="1"/>
    </row>
    <row r="186" spans="7:14" x14ac:dyDescent="0.3">
      <c r="G186" s="262"/>
      <c r="H186" s="263"/>
      <c r="M186" s="1"/>
      <c r="N186" s="1"/>
    </row>
    <row r="187" spans="7:14" x14ac:dyDescent="0.3">
      <c r="G187" s="262"/>
      <c r="H187" s="263"/>
      <c r="M187" s="1"/>
      <c r="N187" s="1"/>
    </row>
    <row r="188" spans="7:14" x14ac:dyDescent="0.3">
      <c r="G188" s="262"/>
      <c r="H188" s="263"/>
      <c r="M188" s="1"/>
      <c r="N188" s="1"/>
    </row>
    <row r="189" spans="7:14" x14ac:dyDescent="0.3">
      <c r="G189" s="262"/>
      <c r="H189" s="263"/>
      <c r="M189" s="1"/>
      <c r="N189" s="1"/>
    </row>
    <row r="190" spans="7:14" x14ac:dyDescent="0.3">
      <c r="G190" s="262"/>
      <c r="H190" s="263"/>
      <c r="M190" s="1"/>
      <c r="N190" s="1"/>
    </row>
    <row r="191" spans="7:14" x14ac:dyDescent="0.3">
      <c r="G191" s="262"/>
      <c r="H191" s="263"/>
      <c r="M191" s="1"/>
      <c r="N191" s="1"/>
    </row>
    <row r="192" spans="7:14" x14ac:dyDescent="0.3">
      <c r="G192" s="262"/>
      <c r="H192" s="263"/>
      <c r="M192" s="1"/>
      <c r="N192" s="1"/>
    </row>
    <row r="193" spans="7:14" x14ac:dyDescent="0.3">
      <c r="G193" s="262"/>
      <c r="H193" s="263"/>
      <c r="M193" s="1"/>
      <c r="N193" s="1"/>
    </row>
    <row r="194" spans="7:14" x14ac:dyDescent="0.3">
      <c r="G194" s="262"/>
      <c r="H194" s="263"/>
      <c r="M194" s="1"/>
      <c r="N194" s="1"/>
    </row>
    <row r="195" spans="7:14" x14ac:dyDescent="0.3">
      <c r="G195" s="262"/>
      <c r="H195" s="263"/>
      <c r="M195" s="1"/>
      <c r="N195" s="1"/>
    </row>
    <row r="196" spans="7:14" x14ac:dyDescent="0.3">
      <c r="G196" s="262"/>
      <c r="H196" s="263"/>
      <c r="M196" s="1"/>
      <c r="N196" s="1"/>
    </row>
    <row r="197" spans="7:14" x14ac:dyDescent="0.3">
      <c r="G197" s="262"/>
      <c r="H197" s="263"/>
      <c r="M197" s="1"/>
      <c r="N197" s="1"/>
    </row>
    <row r="198" spans="7:14" x14ac:dyDescent="0.3">
      <c r="G198" s="262"/>
      <c r="H198" s="263"/>
      <c r="M198" s="1"/>
      <c r="N198" s="1"/>
    </row>
    <row r="199" spans="7:14" x14ac:dyDescent="0.3">
      <c r="G199" s="262"/>
      <c r="H199" s="263"/>
      <c r="M199" s="1"/>
      <c r="N199" s="1"/>
    </row>
    <row r="200" spans="7:14" x14ac:dyDescent="0.3">
      <c r="G200" s="262"/>
      <c r="H200" s="263"/>
      <c r="M200" s="1"/>
      <c r="N200" s="1"/>
    </row>
    <row r="201" spans="7:14" x14ac:dyDescent="0.3">
      <c r="G201" s="262"/>
      <c r="H201" s="263"/>
      <c r="M201" s="1"/>
      <c r="N201" s="1"/>
    </row>
    <row r="202" spans="7:14" x14ac:dyDescent="0.3">
      <c r="G202" s="262"/>
      <c r="H202" s="263"/>
      <c r="M202" s="1"/>
      <c r="N202" s="1"/>
    </row>
    <row r="203" spans="7:14" x14ac:dyDescent="0.3">
      <c r="G203" s="262"/>
      <c r="H203" s="263"/>
      <c r="M203" s="1"/>
      <c r="N203" s="1"/>
    </row>
    <row r="204" spans="7:14" x14ac:dyDescent="0.3">
      <c r="G204" s="262"/>
      <c r="H204" s="263"/>
      <c r="M204" s="1"/>
      <c r="N204" s="1"/>
    </row>
    <row r="205" spans="7:14" x14ac:dyDescent="0.3">
      <c r="G205" s="262"/>
      <c r="H205" s="263"/>
      <c r="M205" s="1"/>
      <c r="N205" s="1"/>
    </row>
    <row r="206" spans="7:14" x14ac:dyDescent="0.3">
      <c r="G206" s="262"/>
      <c r="H206" s="263"/>
      <c r="M206" s="1"/>
      <c r="N206" s="1"/>
    </row>
    <row r="207" spans="7:14" x14ac:dyDescent="0.3">
      <c r="G207" s="262"/>
      <c r="H207" s="263"/>
      <c r="M207" s="1"/>
      <c r="N207" s="1"/>
    </row>
    <row r="208" spans="7:14" x14ac:dyDescent="0.3">
      <c r="G208" s="262"/>
      <c r="H208" s="263"/>
      <c r="M208" s="1"/>
      <c r="N208" s="1"/>
    </row>
    <row r="209" spans="7:14" x14ac:dyDescent="0.3">
      <c r="G209" s="262"/>
      <c r="H209" s="263"/>
      <c r="M209" s="1"/>
      <c r="N209" s="1"/>
    </row>
    <row r="210" spans="7:14" x14ac:dyDescent="0.3">
      <c r="G210" s="262"/>
      <c r="H210" s="263"/>
      <c r="M210" s="1"/>
      <c r="N210" s="1"/>
    </row>
    <row r="211" spans="7:14" x14ac:dyDescent="0.3">
      <c r="G211" s="262"/>
      <c r="H211" s="263"/>
      <c r="M211" s="1"/>
      <c r="N211" s="1"/>
    </row>
    <row r="212" spans="7:14" x14ac:dyDescent="0.3">
      <c r="G212" s="262"/>
      <c r="H212" s="263"/>
      <c r="M212" s="1"/>
      <c r="N212" s="1"/>
    </row>
    <row r="213" spans="7:14" x14ac:dyDescent="0.3">
      <c r="G213" s="262"/>
      <c r="H213" s="263"/>
      <c r="M213" s="1"/>
      <c r="N213" s="1"/>
    </row>
    <row r="214" spans="7:14" x14ac:dyDescent="0.3">
      <c r="G214" s="262"/>
      <c r="H214" s="263"/>
      <c r="M214" s="1"/>
      <c r="N214" s="1"/>
    </row>
    <row r="215" spans="7:14" x14ac:dyDescent="0.3">
      <c r="G215" s="262"/>
      <c r="H215" s="263"/>
      <c r="M215" s="1"/>
      <c r="N215" s="1"/>
    </row>
    <row r="216" spans="7:14" x14ac:dyDescent="0.3">
      <c r="G216" s="262"/>
      <c r="H216" s="263"/>
      <c r="M216" s="1"/>
      <c r="N216" s="1"/>
    </row>
    <row r="217" spans="7:14" x14ac:dyDescent="0.3">
      <c r="G217" s="262"/>
      <c r="H217" s="263"/>
      <c r="M217" s="1"/>
      <c r="N217" s="1"/>
    </row>
    <row r="218" spans="7:14" x14ac:dyDescent="0.3">
      <c r="G218" s="262"/>
      <c r="H218" s="263"/>
      <c r="M218" s="1"/>
      <c r="N218" s="1"/>
    </row>
    <row r="219" spans="7:14" x14ac:dyDescent="0.3">
      <c r="G219" s="262"/>
      <c r="H219" s="263"/>
      <c r="M219" s="1"/>
      <c r="N219" s="1"/>
    </row>
    <row r="220" spans="7:14" x14ac:dyDescent="0.3">
      <c r="G220" s="262"/>
      <c r="H220" s="263"/>
      <c r="M220" s="1"/>
      <c r="N220" s="1"/>
    </row>
    <row r="221" spans="7:14" x14ac:dyDescent="0.3">
      <c r="G221" s="262"/>
      <c r="H221" s="263"/>
      <c r="M221" s="1"/>
      <c r="N221" s="1"/>
    </row>
    <row r="222" spans="7:14" x14ac:dyDescent="0.3">
      <c r="G222" s="262"/>
      <c r="H222" s="263"/>
      <c r="M222" s="1"/>
      <c r="N222" s="1"/>
    </row>
    <row r="223" spans="7:14" x14ac:dyDescent="0.3">
      <c r="G223" s="262"/>
      <c r="H223" s="263"/>
      <c r="M223" s="1"/>
      <c r="N223" s="1"/>
    </row>
    <row r="224" spans="7:14" x14ac:dyDescent="0.3">
      <c r="G224" s="262"/>
      <c r="H224" s="263"/>
      <c r="M224" s="1"/>
      <c r="N224" s="1"/>
    </row>
    <row r="225" spans="7:14" x14ac:dyDescent="0.3">
      <c r="G225" s="262"/>
      <c r="H225" s="263"/>
      <c r="M225" s="1"/>
      <c r="N225" s="1"/>
    </row>
    <row r="226" spans="7:14" x14ac:dyDescent="0.3">
      <c r="G226" s="262"/>
      <c r="H226" s="263"/>
      <c r="M226" s="1"/>
      <c r="N226" s="1"/>
    </row>
    <row r="227" spans="7:14" x14ac:dyDescent="0.3">
      <c r="G227" s="262"/>
      <c r="H227" s="263"/>
      <c r="M227" s="1"/>
      <c r="N227" s="1"/>
    </row>
    <row r="228" spans="7:14" x14ac:dyDescent="0.3">
      <c r="G228" s="262"/>
      <c r="H228" s="263"/>
      <c r="M228" s="1"/>
      <c r="N228" s="1"/>
    </row>
    <row r="229" spans="7:14" x14ac:dyDescent="0.3">
      <c r="G229" s="262"/>
      <c r="H229" s="263"/>
      <c r="M229" s="1"/>
      <c r="N229" s="1"/>
    </row>
    <row r="230" spans="7:14" x14ac:dyDescent="0.3">
      <c r="G230" s="262"/>
      <c r="H230" s="263"/>
      <c r="M230" s="1"/>
      <c r="N230" s="1"/>
    </row>
    <row r="231" spans="7:14" x14ac:dyDescent="0.3">
      <c r="G231" s="262"/>
      <c r="H231" s="263"/>
      <c r="M231" s="1"/>
      <c r="N231" s="1"/>
    </row>
    <row r="232" spans="7:14" x14ac:dyDescent="0.3">
      <c r="G232" s="262"/>
      <c r="H232" s="263"/>
      <c r="M232" s="1"/>
      <c r="N232" s="1"/>
    </row>
    <row r="233" spans="7:14" x14ac:dyDescent="0.3">
      <c r="G233" s="262"/>
      <c r="H233" s="263"/>
      <c r="M233" s="1"/>
      <c r="N233" s="1"/>
    </row>
    <row r="234" spans="7:14" x14ac:dyDescent="0.3">
      <c r="G234" s="262"/>
      <c r="H234" s="263"/>
      <c r="M234" s="1"/>
      <c r="N234" s="1"/>
    </row>
    <row r="235" spans="7:14" x14ac:dyDescent="0.3">
      <c r="G235" s="262"/>
      <c r="H235" s="263"/>
      <c r="M235" s="1"/>
      <c r="N235" s="1"/>
    </row>
    <row r="236" spans="7:14" x14ac:dyDescent="0.3">
      <c r="G236" s="262"/>
      <c r="H236" s="263"/>
      <c r="M236" s="1"/>
      <c r="N236" s="1"/>
    </row>
    <row r="237" spans="7:14" x14ac:dyDescent="0.3">
      <c r="G237" s="262"/>
      <c r="H237" s="263"/>
      <c r="M237" s="1"/>
      <c r="N237" s="1"/>
    </row>
    <row r="238" spans="7:14" x14ac:dyDescent="0.3">
      <c r="G238" s="262"/>
      <c r="H238" s="263"/>
      <c r="M238" s="1"/>
      <c r="N238" s="1"/>
    </row>
    <row r="239" spans="7:14" x14ac:dyDescent="0.3">
      <c r="G239" s="262"/>
      <c r="H239" s="263"/>
      <c r="M239" s="1"/>
      <c r="N239" s="1"/>
    </row>
    <row r="240" spans="7:14" x14ac:dyDescent="0.3">
      <c r="G240" s="262"/>
      <c r="H240" s="263"/>
      <c r="M240" s="1"/>
      <c r="N240" s="1"/>
    </row>
    <row r="241" spans="7:14" x14ac:dyDescent="0.3">
      <c r="G241" s="262"/>
      <c r="H241" s="263"/>
      <c r="M241" s="1"/>
      <c r="N241" s="1"/>
    </row>
    <row r="242" spans="7:14" x14ac:dyDescent="0.3">
      <c r="G242" s="262"/>
      <c r="H242" s="263"/>
      <c r="M242" s="1"/>
      <c r="N242" s="1"/>
    </row>
    <row r="243" spans="7:14" x14ac:dyDescent="0.3">
      <c r="G243" s="262"/>
      <c r="H243" s="263"/>
      <c r="M243" s="1"/>
      <c r="N243" s="1"/>
    </row>
    <row r="244" spans="7:14" x14ac:dyDescent="0.3">
      <c r="G244" s="262"/>
      <c r="H244" s="263"/>
      <c r="M244" s="1"/>
      <c r="N244" s="1"/>
    </row>
    <row r="245" spans="7:14" x14ac:dyDescent="0.3">
      <c r="G245" s="262"/>
      <c r="H245" s="263"/>
      <c r="M245" s="1"/>
      <c r="N245" s="1"/>
    </row>
    <row r="246" spans="7:14" x14ac:dyDescent="0.3">
      <c r="G246" s="262"/>
      <c r="H246" s="263"/>
      <c r="M246" s="1"/>
      <c r="N246" s="1"/>
    </row>
    <row r="247" spans="7:14" x14ac:dyDescent="0.3">
      <c r="G247" s="262"/>
      <c r="H247" s="263"/>
      <c r="M247" s="1"/>
      <c r="N247" s="1"/>
    </row>
    <row r="248" spans="7:14" x14ac:dyDescent="0.3">
      <c r="G248" s="262"/>
      <c r="H248" s="263"/>
      <c r="M248" s="1"/>
      <c r="N248" s="1"/>
    </row>
    <row r="249" spans="7:14" x14ac:dyDescent="0.3">
      <c r="G249" s="262"/>
      <c r="H249" s="263"/>
      <c r="M249" s="1"/>
      <c r="N249" s="1"/>
    </row>
    <row r="250" spans="7:14" x14ac:dyDescent="0.3">
      <c r="G250" s="262"/>
      <c r="H250" s="263"/>
      <c r="M250" s="1"/>
      <c r="N250" s="1"/>
    </row>
    <row r="251" spans="7:14" x14ac:dyDescent="0.3">
      <c r="G251" s="262"/>
      <c r="H251" s="263"/>
      <c r="M251" s="1"/>
      <c r="N251" s="1"/>
    </row>
    <row r="252" spans="7:14" x14ac:dyDescent="0.3">
      <c r="G252" s="262"/>
      <c r="H252" s="263"/>
      <c r="M252" s="1"/>
      <c r="N252" s="1"/>
    </row>
    <row r="253" spans="7:14" x14ac:dyDescent="0.3">
      <c r="G253" s="262"/>
      <c r="H253" s="263"/>
      <c r="M253" s="1"/>
      <c r="N253" s="1"/>
    </row>
    <row r="254" spans="7:14" x14ac:dyDescent="0.3">
      <c r="G254" s="262"/>
      <c r="H254" s="263"/>
      <c r="M254" s="1"/>
      <c r="N254" s="1"/>
    </row>
    <row r="255" spans="7:14" x14ac:dyDescent="0.3">
      <c r="G255" s="262"/>
      <c r="H255" s="263"/>
      <c r="M255" s="1"/>
      <c r="N255" s="1"/>
    </row>
    <row r="256" spans="7:14" x14ac:dyDescent="0.3">
      <c r="G256" s="262"/>
      <c r="H256" s="263"/>
      <c r="M256" s="1"/>
      <c r="N256" s="1"/>
    </row>
    <row r="257" spans="7:14" x14ac:dyDescent="0.3">
      <c r="G257" s="262"/>
      <c r="H257" s="263"/>
      <c r="M257" s="1"/>
      <c r="N257" s="1"/>
    </row>
    <row r="258" spans="7:14" x14ac:dyDescent="0.3">
      <c r="G258" s="262"/>
      <c r="H258" s="263"/>
      <c r="M258" s="1"/>
      <c r="N258" s="1"/>
    </row>
    <row r="259" spans="7:14" x14ac:dyDescent="0.3">
      <c r="G259" s="262"/>
      <c r="H259" s="263"/>
      <c r="M259" s="1"/>
      <c r="N259" s="1"/>
    </row>
    <row r="260" spans="7:14" x14ac:dyDescent="0.3">
      <c r="G260" s="262"/>
      <c r="H260" s="263"/>
      <c r="M260" s="1"/>
      <c r="N260" s="1"/>
    </row>
    <row r="261" spans="7:14" x14ac:dyDescent="0.3">
      <c r="G261" s="262"/>
      <c r="H261" s="263"/>
      <c r="M261" s="1"/>
      <c r="N261" s="1"/>
    </row>
    <row r="262" spans="7:14" x14ac:dyDescent="0.3">
      <c r="G262" s="262"/>
      <c r="H262" s="263"/>
      <c r="M262" s="1"/>
      <c r="N262" s="1"/>
    </row>
    <row r="263" spans="7:14" x14ac:dyDescent="0.3">
      <c r="G263" s="262"/>
      <c r="H263" s="263"/>
      <c r="M263" s="1"/>
      <c r="N263" s="1"/>
    </row>
    <row r="264" spans="7:14" x14ac:dyDescent="0.3">
      <c r="G264" s="262"/>
      <c r="H264" s="263"/>
      <c r="M264" s="1"/>
      <c r="N264" s="1"/>
    </row>
    <row r="265" spans="7:14" x14ac:dyDescent="0.3">
      <c r="G265" s="262"/>
      <c r="H265" s="263"/>
      <c r="M265" s="1"/>
      <c r="N265" s="1"/>
    </row>
    <row r="266" spans="7:14" x14ac:dyDescent="0.3">
      <c r="G266" s="262"/>
      <c r="H266" s="263"/>
      <c r="M266" s="1"/>
      <c r="N266" s="1"/>
    </row>
    <row r="267" spans="7:14" x14ac:dyDescent="0.3">
      <c r="G267" s="262"/>
      <c r="H267" s="263"/>
      <c r="M267" s="1"/>
      <c r="N267" s="1"/>
    </row>
    <row r="268" spans="7:14" x14ac:dyDescent="0.3">
      <c r="G268" s="262"/>
      <c r="H268" s="263"/>
      <c r="M268" s="1"/>
      <c r="N268" s="1"/>
    </row>
    <row r="269" spans="7:14" x14ac:dyDescent="0.3">
      <c r="G269" s="262"/>
      <c r="H269" s="263"/>
      <c r="M269" s="1"/>
      <c r="N269" s="1"/>
    </row>
    <row r="270" spans="7:14" x14ac:dyDescent="0.3">
      <c r="G270" s="262"/>
      <c r="H270" s="263"/>
      <c r="M270" s="1"/>
      <c r="N270" s="1"/>
    </row>
    <row r="271" spans="7:14" x14ac:dyDescent="0.3">
      <c r="G271" s="262"/>
      <c r="H271" s="263"/>
      <c r="M271" s="1"/>
      <c r="N271" s="1"/>
    </row>
    <row r="272" spans="7:14" x14ac:dyDescent="0.3">
      <c r="G272" s="262"/>
      <c r="H272" s="263"/>
      <c r="M272" s="1"/>
      <c r="N272" s="1"/>
    </row>
    <row r="273" spans="7:14" x14ac:dyDescent="0.3">
      <c r="G273" s="262"/>
      <c r="H273" s="263"/>
      <c r="M273" s="1"/>
      <c r="N273" s="1"/>
    </row>
    <row r="274" spans="7:14" x14ac:dyDescent="0.3">
      <c r="G274" s="262"/>
      <c r="H274" s="263"/>
      <c r="M274" s="1"/>
      <c r="N274" s="1"/>
    </row>
    <row r="275" spans="7:14" x14ac:dyDescent="0.3">
      <c r="G275" s="262"/>
      <c r="H275" s="263"/>
      <c r="M275" s="1"/>
      <c r="N275" s="1"/>
    </row>
    <row r="276" spans="7:14" x14ac:dyDescent="0.3">
      <c r="G276" s="262"/>
      <c r="H276" s="263"/>
      <c r="M276" s="1"/>
      <c r="N276" s="1"/>
    </row>
    <row r="277" spans="7:14" x14ac:dyDescent="0.3">
      <c r="G277" s="262"/>
      <c r="H277" s="263"/>
      <c r="M277" s="1"/>
      <c r="N277" s="1"/>
    </row>
    <row r="278" spans="7:14" x14ac:dyDescent="0.3">
      <c r="G278" s="262"/>
      <c r="H278" s="263"/>
      <c r="M278" s="1"/>
      <c r="N278" s="1"/>
    </row>
    <row r="279" spans="7:14" x14ac:dyDescent="0.3">
      <c r="G279" s="262"/>
      <c r="H279" s="263"/>
      <c r="M279" s="1"/>
      <c r="N279" s="1"/>
    </row>
    <row r="280" spans="7:14" x14ac:dyDescent="0.3">
      <c r="G280" s="262"/>
      <c r="H280" s="263"/>
      <c r="M280" s="1"/>
      <c r="N280" s="1"/>
    </row>
    <row r="281" spans="7:14" x14ac:dyDescent="0.3">
      <c r="G281" s="262"/>
      <c r="H281" s="263"/>
      <c r="M281" s="1"/>
      <c r="N281" s="1"/>
    </row>
    <row r="282" spans="7:14" x14ac:dyDescent="0.3">
      <c r="G282" s="262"/>
      <c r="H282" s="263"/>
      <c r="M282" s="1"/>
      <c r="N282" s="1"/>
    </row>
    <row r="283" spans="7:14" x14ac:dyDescent="0.3">
      <c r="G283" s="262"/>
      <c r="H283" s="263"/>
      <c r="M283" s="1"/>
      <c r="N283" s="1"/>
    </row>
    <row r="284" spans="7:14" x14ac:dyDescent="0.3">
      <c r="G284" s="262"/>
      <c r="H284" s="263"/>
      <c r="M284" s="1"/>
      <c r="N284" s="1"/>
    </row>
    <row r="285" spans="7:14" x14ac:dyDescent="0.3">
      <c r="G285" s="262"/>
      <c r="H285" s="263"/>
      <c r="M285" s="1"/>
      <c r="N285" s="1"/>
    </row>
    <row r="286" spans="7:14" x14ac:dyDescent="0.3">
      <c r="G286" s="262"/>
      <c r="H286" s="263"/>
      <c r="M286" s="1"/>
      <c r="N286" s="1"/>
    </row>
    <row r="287" spans="7:14" x14ac:dyDescent="0.3">
      <c r="G287" s="262"/>
      <c r="H287" s="263"/>
      <c r="M287" s="1"/>
      <c r="N287" s="1"/>
    </row>
    <row r="288" spans="7:14" x14ac:dyDescent="0.3">
      <c r="G288" s="262"/>
      <c r="H288" s="263"/>
      <c r="M288" s="1"/>
      <c r="N288" s="1"/>
    </row>
    <row r="289" spans="7:14" x14ac:dyDescent="0.3">
      <c r="G289" s="262"/>
      <c r="H289" s="263"/>
      <c r="M289" s="1"/>
      <c r="N289" s="1"/>
    </row>
    <row r="290" spans="7:14" x14ac:dyDescent="0.3">
      <c r="G290" s="262"/>
      <c r="H290" s="263"/>
      <c r="M290" s="1"/>
      <c r="N290" s="1"/>
    </row>
    <row r="291" spans="7:14" x14ac:dyDescent="0.3">
      <c r="G291" s="262"/>
      <c r="H291" s="263"/>
      <c r="M291" s="1"/>
      <c r="N291" s="1"/>
    </row>
    <row r="292" spans="7:14" x14ac:dyDescent="0.3">
      <c r="G292" s="262"/>
      <c r="H292" s="263"/>
      <c r="M292" s="1"/>
      <c r="N292" s="1"/>
    </row>
    <row r="293" spans="7:14" x14ac:dyDescent="0.3">
      <c r="G293" s="262"/>
      <c r="H293" s="263"/>
      <c r="M293" s="1"/>
      <c r="N293" s="1"/>
    </row>
    <row r="294" spans="7:14" x14ac:dyDescent="0.3">
      <c r="G294" s="262"/>
      <c r="H294" s="263"/>
      <c r="M294" s="1"/>
      <c r="N294" s="1"/>
    </row>
    <row r="295" spans="7:14" x14ac:dyDescent="0.3">
      <c r="G295" s="262"/>
      <c r="H295" s="263"/>
      <c r="M295" s="1"/>
      <c r="N295" s="1"/>
    </row>
    <row r="296" spans="7:14" x14ac:dyDescent="0.3">
      <c r="G296" s="262"/>
      <c r="H296" s="263"/>
      <c r="M296" s="1"/>
      <c r="N296" s="1"/>
    </row>
    <row r="297" spans="7:14" x14ac:dyDescent="0.3">
      <c r="G297" s="262"/>
      <c r="H297" s="263"/>
      <c r="M297" s="1"/>
      <c r="N297" s="1"/>
    </row>
    <row r="298" spans="7:14" x14ac:dyDescent="0.3">
      <c r="G298" s="262"/>
      <c r="H298" s="263"/>
      <c r="M298" s="1"/>
      <c r="N298" s="1"/>
    </row>
    <row r="299" spans="7:14" x14ac:dyDescent="0.3">
      <c r="G299" s="262"/>
      <c r="H299" s="263"/>
      <c r="M299" s="1"/>
      <c r="N299" s="1"/>
    </row>
    <row r="300" spans="7:14" x14ac:dyDescent="0.3">
      <c r="G300" s="262"/>
      <c r="H300" s="263"/>
      <c r="M300" s="1"/>
      <c r="N300" s="1"/>
    </row>
    <row r="301" spans="7:14" x14ac:dyDescent="0.3">
      <c r="G301" s="262"/>
      <c r="H301" s="263"/>
      <c r="M301" s="1"/>
      <c r="N301" s="1"/>
    </row>
    <row r="302" spans="7:14" x14ac:dyDescent="0.3">
      <c r="G302" s="262"/>
      <c r="H302" s="263"/>
      <c r="M302" s="1"/>
      <c r="N302" s="1"/>
    </row>
    <row r="303" spans="7:14" x14ac:dyDescent="0.3">
      <c r="G303" s="262"/>
      <c r="H303" s="263"/>
      <c r="M303" s="1"/>
      <c r="N303" s="1"/>
    </row>
    <row r="304" spans="7:14" x14ac:dyDescent="0.3">
      <c r="G304" s="262"/>
      <c r="H304" s="263"/>
      <c r="M304" s="1"/>
      <c r="N304" s="1"/>
    </row>
    <row r="305" spans="7:14" x14ac:dyDescent="0.3">
      <c r="G305" s="262"/>
      <c r="H305" s="263"/>
      <c r="M305" s="1"/>
      <c r="N305" s="1"/>
    </row>
    <row r="306" spans="7:14" x14ac:dyDescent="0.3">
      <c r="G306" s="262"/>
      <c r="H306" s="263"/>
      <c r="M306" s="1"/>
      <c r="N306" s="1"/>
    </row>
    <row r="307" spans="7:14" x14ac:dyDescent="0.3">
      <c r="G307" s="262"/>
      <c r="H307" s="263"/>
      <c r="M307" s="1"/>
      <c r="N307" s="1"/>
    </row>
    <row r="308" spans="7:14" x14ac:dyDescent="0.3">
      <c r="G308" s="262"/>
      <c r="H308" s="263"/>
      <c r="M308" s="1"/>
      <c r="N308" s="1"/>
    </row>
    <row r="309" spans="7:14" x14ac:dyDescent="0.3">
      <c r="G309" s="262"/>
      <c r="H309" s="263"/>
      <c r="M309" s="1"/>
      <c r="N309" s="1"/>
    </row>
    <row r="310" spans="7:14" x14ac:dyDescent="0.3">
      <c r="G310" s="262"/>
      <c r="H310" s="263"/>
      <c r="M310" s="1"/>
      <c r="N310" s="1"/>
    </row>
    <row r="311" spans="7:14" x14ac:dyDescent="0.3">
      <c r="G311" s="262"/>
      <c r="H311" s="263"/>
      <c r="M311" s="1"/>
      <c r="N311" s="1"/>
    </row>
    <row r="312" spans="7:14" x14ac:dyDescent="0.3">
      <c r="G312" s="262"/>
      <c r="H312" s="263"/>
      <c r="M312" s="1"/>
      <c r="N312" s="1"/>
    </row>
    <row r="313" spans="7:14" x14ac:dyDescent="0.3">
      <c r="G313" s="262"/>
      <c r="H313" s="263"/>
      <c r="M313" s="1"/>
      <c r="N313" s="1"/>
    </row>
    <row r="314" spans="7:14" x14ac:dyDescent="0.3">
      <c r="G314" s="262"/>
      <c r="H314" s="263"/>
      <c r="M314" s="1"/>
      <c r="N314" s="1"/>
    </row>
    <row r="315" spans="7:14" x14ac:dyDescent="0.3">
      <c r="G315" s="262"/>
      <c r="H315" s="263"/>
      <c r="M315" s="1"/>
      <c r="N315" s="1"/>
    </row>
    <row r="316" spans="7:14" x14ac:dyDescent="0.3">
      <c r="G316" s="262"/>
      <c r="H316" s="263"/>
      <c r="M316" s="1"/>
      <c r="N316" s="1"/>
    </row>
    <row r="317" spans="7:14" x14ac:dyDescent="0.3">
      <c r="G317" s="262"/>
      <c r="H317" s="263"/>
      <c r="M317" s="1"/>
      <c r="N317" s="1"/>
    </row>
    <row r="318" spans="7:14" x14ac:dyDescent="0.3">
      <c r="G318" s="262"/>
      <c r="H318" s="263"/>
      <c r="M318" s="1"/>
      <c r="N318" s="1"/>
    </row>
    <row r="319" spans="7:14" x14ac:dyDescent="0.3">
      <c r="G319" s="262"/>
      <c r="H319" s="263"/>
      <c r="M319" s="1"/>
      <c r="N319" s="1"/>
    </row>
    <row r="320" spans="7:14" x14ac:dyDescent="0.3">
      <c r="G320" s="262"/>
      <c r="H320" s="263"/>
      <c r="M320" s="1"/>
      <c r="N320" s="1"/>
    </row>
    <row r="321" spans="7:14" x14ac:dyDescent="0.3">
      <c r="G321" s="262"/>
      <c r="H321" s="263"/>
      <c r="M321" s="1"/>
      <c r="N321" s="1"/>
    </row>
    <row r="322" spans="7:14" x14ac:dyDescent="0.3">
      <c r="G322" s="262"/>
      <c r="H322" s="263"/>
      <c r="M322" s="1"/>
      <c r="N322" s="1"/>
    </row>
    <row r="323" spans="7:14" x14ac:dyDescent="0.3">
      <c r="G323" s="262"/>
      <c r="H323" s="263"/>
      <c r="M323" s="1"/>
      <c r="N323" s="1"/>
    </row>
    <row r="324" spans="7:14" x14ac:dyDescent="0.3">
      <c r="G324" s="262"/>
      <c r="H324" s="263"/>
      <c r="M324" s="1"/>
      <c r="N324" s="1"/>
    </row>
    <row r="325" spans="7:14" x14ac:dyDescent="0.3">
      <c r="G325" s="262"/>
      <c r="H325" s="263"/>
      <c r="M325" s="1"/>
      <c r="N325" s="1"/>
    </row>
    <row r="326" spans="7:14" x14ac:dyDescent="0.3">
      <c r="G326" s="262"/>
      <c r="H326" s="263"/>
      <c r="M326" s="1"/>
      <c r="N326" s="1"/>
    </row>
    <row r="327" spans="7:14" x14ac:dyDescent="0.3">
      <c r="G327" s="262"/>
      <c r="H327" s="263"/>
      <c r="M327" s="1"/>
      <c r="N327" s="1"/>
    </row>
    <row r="328" spans="7:14" x14ac:dyDescent="0.3">
      <c r="G328" s="262"/>
      <c r="H328" s="263"/>
      <c r="M328" s="1"/>
      <c r="N328" s="1"/>
    </row>
    <row r="329" spans="7:14" x14ac:dyDescent="0.3">
      <c r="G329" s="262"/>
      <c r="H329" s="263"/>
      <c r="M329" s="1"/>
      <c r="N329" s="1"/>
    </row>
    <row r="330" spans="7:14" x14ac:dyDescent="0.3">
      <c r="G330" s="262"/>
      <c r="H330" s="263"/>
      <c r="M330" s="1"/>
      <c r="N330" s="1"/>
    </row>
    <row r="331" spans="7:14" x14ac:dyDescent="0.3">
      <c r="G331" s="262"/>
      <c r="H331" s="263"/>
      <c r="M331" s="1"/>
      <c r="N331" s="1"/>
    </row>
    <row r="332" spans="7:14" x14ac:dyDescent="0.3">
      <c r="G332" s="262"/>
      <c r="H332" s="263"/>
      <c r="M332" s="1"/>
      <c r="N332" s="1"/>
    </row>
    <row r="333" spans="7:14" x14ac:dyDescent="0.3">
      <c r="G333" s="262"/>
      <c r="H333" s="263"/>
      <c r="M333" s="1"/>
      <c r="N333" s="1"/>
    </row>
    <row r="334" spans="7:14" x14ac:dyDescent="0.3">
      <c r="G334" s="262"/>
      <c r="H334" s="263"/>
      <c r="M334" s="1"/>
      <c r="N334" s="1"/>
    </row>
    <row r="335" spans="7:14" x14ac:dyDescent="0.3">
      <c r="G335" s="262"/>
      <c r="H335" s="263"/>
      <c r="M335" s="1"/>
      <c r="N335" s="1"/>
    </row>
    <row r="336" spans="7:14" x14ac:dyDescent="0.3">
      <c r="G336" s="262"/>
      <c r="H336" s="263"/>
      <c r="M336" s="1"/>
      <c r="N336" s="1"/>
    </row>
    <row r="337" spans="7:14" x14ac:dyDescent="0.3">
      <c r="G337" s="262"/>
      <c r="H337" s="263"/>
      <c r="M337" s="1"/>
      <c r="N337" s="1"/>
    </row>
    <row r="338" spans="7:14" x14ac:dyDescent="0.3">
      <c r="G338" s="262"/>
      <c r="H338" s="263"/>
      <c r="M338" s="1"/>
      <c r="N338" s="1"/>
    </row>
    <row r="339" spans="7:14" x14ac:dyDescent="0.3">
      <c r="G339" s="262"/>
      <c r="H339" s="263"/>
      <c r="M339" s="1"/>
      <c r="N339" s="1"/>
    </row>
    <row r="340" spans="7:14" x14ac:dyDescent="0.3">
      <c r="G340" s="262"/>
      <c r="H340" s="263"/>
      <c r="M340" s="1"/>
      <c r="N340" s="1"/>
    </row>
    <row r="341" spans="7:14" x14ac:dyDescent="0.3">
      <c r="G341" s="262"/>
      <c r="H341" s="263"/>
      <c r="M341" s="1"/>
      <c r="N341" s="1"/>
    </row>
    <row r="342" spans="7:14" x14ac:dyDescent="0.3">
      <c r="G342" s="262"/>
      <c r="H342" s="263"/>
      <c r="M342" s="1"/>
      <c r="N342" s="1"/>
    </row>
    <row r="343" spans="7:14" x14ac:dyDescent="0.3">
      <c r="G343" s="262"/>
      <c r="H343" s="263"/>
      <c r="M343" s="1"/>
      <c r="N343" s="1"/>
    </row>
    <row r="344" spans="7:14" x14ac:dyDescent="0.3">
      <c r="G344" s="262"/>
      <c r="H344" s="263"/>
      <c r="M344" s="1"/>
      <c r="N344" s="1"/>
    </row>
    <row r="345" spans="7:14" x14ac:dyDescent="0.3">
      <c r="G345" s="262"/>
      <c r="H345" s="263"/>
      <c r="M345" s="1"/>
      <c r="N345" s="1"/>
    </row>
    <row r="346" spans="7:14" x14ac:dyDescent="0.3">
      <c r="G346" s="262"/>
      <c r="H346" s="263"/>
      <c r="M346" s="1"/>
      <c r="N346" s="1"/>
    </row>
    <row r="347" spans="7:14" x14ac:dyDescent="0.3">
      <c r="G347" s="262"/>
      <c r="H347" s="263"/>
      <c r="M347" s="1"/>
      <c r="N347" s="1"/>
    </row>
    <row r="348" spans="7:14" x14ac:dyDescent="0.3">
      <c r="G348" s="262"/>
      <c r="H348" s="263"/>
      <c r="M348" s="1"/>
      <c r="N348" s="1"/>
    </row>
    <row r="349" spans="7:14" x14ac:dyDescent="0.3">
      <c r="G349" s="262"/>
      <c r="H349" s="263"/>
      <c r="M349" s="1"/>
      <c r="N349" s="1"/>
    </row>
    <row r="350" spans="7:14" x14ac:dyDescent="0.3">
      <c r="G350" s="262"/>
      <c r="H350" s="263"/>
      <c r="M350" s="1"/>
      <c r="N350" s="1"/>
    </row>
    <row r="351" spans="7:14" x14ac:dyDescent="0.3">
      <c r="G351" s="262"/>
      <c r="H351" s="263"/>
      <c r="M351" s="1"/>
      <c r="N351" s="1"/>
    </row>
    <row r="352" spans="7:14" x14ac:dyDescent="0.3">
      <c r="G352" s="262"/>
      <c r="H352" s="263"/>
      <c r="M352" s="1"/>
      <c r="N352" s="1"/>
    </row>
    <row r="353" spans="7:14" x14ac:dyDescent="0.3">
      <c r="G353" s="262"/>
      <c r="H353" s="263"/>
      <c r="M353" s="1"/>
      <c r="N353" s="1"/>
    </row>
    <row r="354" spans="7:14" x14ac:dyDescent="0.3">
      <c r="G354" s="262"/>
      <c r="H354" s="263"/>
      <c r="M354" s="1"/>
      <c r="N354" s="1"/>
    </row>
    <row r="355" spans="7:14" x14ac:dyDescent="0.3">
      <c r="G355" s="262"/>
      <c r="H355" s="263"/>
      <c r="M355" s="1"/>
      <c r="N355" s="1"/>
    </row>
    <row r="356" spans="7:14" x14ac:dyDescent="0.3">
      <c r="G356" s="262"/>
      <c r="H356" s="263"/>
      <c r="M356" s="1"/>
      <c r="N356" s="1"/>
    </row>
    <row r="357" spans="7:14" x14ac:dyDescent="0.3">
      <c r="G357" s="262"/>
      <c r="H357" s="263"/>
      <c r="M357" s="1"/>
      <c r="N357" s="1"/>
    </row>
    <row r="358" spans="7:14" x14ac:dyDescent="0.3">
      <c r="G358" s="262"/>
      <c r="H358" s="263"/>
      <c r="M358" s="1"/>
      <c r="N358" s="1"/>
    </row>
    <row r="359" spans="7:14" x14ac:dyDescent="0.3">
      <c r="G359" s="262"/>
      <c r="H359" s="263"/>
      <c r="M359" s="1"/>
      <c r="N359" s="1"/>
    </row>
    <row r="360" spans="7:14" x14ac:dyDescent="0.3">
      <c r="G360" s="262"/>
      <c r="H360" s="263"/>
      <c r="M360" s="1"/>
      <c r="N360" s="1"/>
    </row>
    <row r="361" spans="7:14" x14ac:dyDescent="0.3">
      <c r="G361" s="262"/>
      <c r="H361" s="263"/>
      <c r="M361" s="1"/>
      <c r="N361" s="1"/>
    </row>
    <row r="362" spans="7:14" x14ac:dyDescent="0.3">
      <c r="G362" s="262"/>
      <c r="H362" s="263"/>
      <c r="M362" s="1"/>
      <c r="N362" s="1"/>
    </row>
    <row r="363" spans="7:14" x14ac:dyDescent="0.3">
      <c r="G363" s="262"/>
      <c r="H363" s="263"/>
      <c r="M363" s="1"/>
      <c r="N363" s="1"/>
    </row>
    <row r="364" spans="7:14" x14ac:dyDescent="0.3">
      <c r="G364" s="262"/>
      <c r="H364" s="263"/>
      <c r="M364" s="1"/>
      <c r="N364" s="1"/>
    </row>
    <row r="365" spans="7:14" x14ac:dyDescent="0.3">
      <c r="G365" s="262"/>
      <c r="H365" s="263"/>
      <c r="M365" s="1"/>
      <c r="N365" s="1"/>
    </row>
    <row r="366" spans="7:14" x14ac:dyDescent="0.3">
      <c r="G366" s="262"/>
      <c r="H366" s="263"/>
      <c r="M366" s="1"/>
      <c r="N366" s="1"/>
    </row>
    <row r="367" spans="7:14" x14ac:dyDescent="0.3">
      <c r="G367" s="262"/>
      <c r="H367" s="263"/>
      <c r="M367" s="1"/>
      <c r="N367" s="1"/>
    </row>
    <row r="368" spans="7:14" x14ac:dyDescent="0.3">
      <c r="G368" s="262"/>
      <c r="H368" s="263"/>
      <c r="M368" s="1"/>
      <c r="N368" s="1"/>
    </row>
    <row r="369" spans="7:14" x14ac:dyDescent="0.3">
      <c r="G369" s="262"/>
      <c r="H369" s="263"/>
      <c r="M369" s="1"/>
      <c r="N369" s="1"/>
    </row>
    <row r="370" spans="7:14" x14ac:dyDescent="0.3">
      <c r="G370" s="262"/>
      <c r="H370" s="263"/>
      <c r="M370" s="1"/>
      <c r="N370" s="1"/>
    </row>
    <row r="371" spans="7:14" x14ac:dyDescent="0.3">
      <c r="G371" s="262"/>
      <c r="H371" s="263"/>
      <c r="M371" s="1"/>
      <c r="N371" s="1"/>
    </row>
    <row r="372" spans="7:14" x14ac:dyDescent="0.3">
      <c r="G372" s="262"/>
      <c r="H372" s="263"/>
      <c r="M372" s="1"/>
      <c r="N372" s="1"/>
    </row>
    <row r="373" spans="7:14" x14ac:dyDescent="0.3">
      <c r="G373" s="262"/>
      <c r="H373" s="263"/>
      <c r="M373" s="1"/>
      <c r="N373" s="1"/>
    </row>
    <row r="374" spans="7:14" x14ac:dyDescent="0.3">
      <c r="G374" s="262"/>
      <c r="H374" s="263"/>
      <c r="M374" s="1"/>
      <c r="N374" s="1"/>
    </row>
    <row r="375" spans="7:14" x14ac:dyDescent="0.3">
      <c r="G375" s="262"/>
      <c r="H375" s="263"/>
      <c r="M375" s="1"/>
      <c r="N375" s="1"/>
    </row>
    <row r="376" spans="7:14" x14ac:dyDescent="0.3">
      <c r="G376" s="262"/>
      <c r="H376" s="263"/>
      <c r="M376" s="1"/>
      <c r="N376" s="1"/>
    </row>
    <row r="377" spans="7:14" x14ac:dyDescent="0.3">
      <c r="G377" s="262"/>
      <c r="H377" s="263"/>
      <c r="M377" s="1"/>
      <c r="N377" s="1"/>
    </row>
    <row r="378" spans="7:14" x14ac:dyDescent="0.3">
      <c r="G378" s="262"/>
      <c r="H378" s="263"/>
      <c r="M378" s="1"/>
      <c r="N378" s="1"/>
    </row>
    <row r="379" spans="7:14" x14ac:dyDescent="0.3">
      <c r="G379" s="262"/>
      <c r="H379" s="263"/>
      <c r="M379" s="1"/>
      <c r="N379" s="1"/>
    </row>
    <row r="380" spans="7:14" x14ac:dyDescent="0.3">
      <c r="G380" s="262"/>
      <c r="H380" s="263"/>
      <c r="M380" s="1"/>
      <c r="N380" s="1"/>
    </row>
    <row r="381" spans="7:14" x14ac:dyDescent="0.3">
      <c r="G381" s="262"/>
      <c r="H381" s="263"/>
      <c r="M381" s="1"/>
      <c r="N381" s="1"/>
    </row>
    <row r="382" spans="7:14" x14ac:dyDescent="0.3">
      <c r="G382" s="262"/>
      <c r="H382" s="263"/>
      <c r="M382" s="1"/>
      <c r="N382" s="1"/>
    </row>
    <row r="383" spans="7:14" x14ac:dyDescent="0.3">
      <c r="G383" s="262"/>
      <c r="H383" s="263"/>
      <c r="M383" s="1"/>
      <c r="N383" s="1"/>
    </row>
    <row r="384" spans="7:14" x14ac:dyDescent="0.3">
      <c r="G384" s="262"/>
      <c r="H384" s="263"/>
      <c r="M384" s="1"/>
      <c r="N384" s="1"/>
    </row>
    <row r="385" spans="7:14" x14ac:dyDescent="0.3">
      <c r="G385" s="262"/>
      <c r="H385" s="263"/>
      <c r="M385" s="1"/>
      <c r="N385" s="1"/>
    </row>
    <row r="386" spans="7:14" x14ac:dyDescent="0.3">
      <c r="G386" s="262"/>
      <c r="H386" s="263"/>
      <c r="M386" s="1"/>
      <c r="N386" s="1"/>
    </row>
    <row r="387" spans="7:14" x14ac:dyDescent="0.3">
      <c r="G387" s="262"/>
      <c r="H387" s="263"/>
      <c r="M387" s="1"/>
      <c r="N387" s="1"/>
    </row>
    <row r="388" spans="7:14" x14ac:dyDescent="0.3">
      <c r="G388" s="262"/>
      <c r="H388" s="263"/>
      <c r="M388" s="1"/>
      <c r="N388" s="1"/>
    </row>
    <row r="389" spans="7:14" x14ac:dyDescent="0.3">
      <c r="G389" s="262"/>
      <c r="H389" s="263"/>
      <c r="M389" s="1"/>
      <c r="N389" s="1"/>
    </row>
    <row r="390" spans="7:14" x14ac:dyDescent="0.3">
      <c r="G390" s="262"/>
      <c r="H390" s="263"/>
      <c r="M390" s="1"/>
      <c r="N390" s="1"/>
    </row>
    <row r="391" spans="7:14" x14ac:dyDescent="0.3">
      <c r="G391" s="262"/>
      <c r="H391" s="263"/>
      <c r="M391" s="1"/>
      <c r="N391" s="1"/>
    </row>
    <row r="392" spans="7:14" x14ac:dyDescent="0.3">
      <c r="G392" s="262"/>
      <c r="H392" s="263"/>
      <c r="M392" s="1"/>
      <c r="N392" s="1"/>
    </row>
    <row r="393" spans="7:14" x14ac:dyDescent="0.3">
      <c r="G393" s="262"/>
      <c r="H393" s="263"/>
      <c r="M393" s="1"/>
      <c r="N393" s="1"/>
    </row>
    <row r="394" spans="7:14" x14ac:dyDescent="0.3">
      <c r="G394" s="262"/>
      <c r="H394" s="263"/>
      <c r="M394" s="1"/>
      <c r="N394" s="1"/>
    </row>
    <row r="395" spans="7:14" x14ac:dyDescent="0.3">
      <c r="G395" s="262"/>
      <c r="H395" s="263"/>
      <c r="M395" s="1"/>
      <c r="N395" s="1"/>
    </row>
    <row r="396" spans="7:14" x14ac:dyDescent="0.3">
      <c r="G396" s="262"/>
      <c r="H396" s="263"/>
      <c r="M396" s="1"/>
      <c r="N396" s="1"/>
    </row>
    <row r="397" spans="7:14" x14ac:dyDescent="0.3">
      <c r="G397" s="262"/>
      <c r="H397" s="263"/>
      <c r="M397" s="1"/>
      <c r="N397" s="1"/>
    </row>
    <row r="398" spans="7:14" x14ac:dyDescent="0.3">
      <c r="G398" s="262"/>
      <c r="H398" s="263"/>
      <c r="M398" s="1"/>
      <c r="N398" s="1"/>
    </row>
    <row r="399" spans="7:14" x14ac:dyDescent="0.3">
      <c r="G399" s="262"/>
      <c r="H399" s="263"/>
      <c r="M399" s="1"/>
      <c r="N399" s="1"/>
    </row>
    <row r="400" spans="7:14" x14ac:dyDescent="0.3">
      <c r="G400" s="262"/>
      <c r="H400" s="263"/>
      <c r="M400" s="1"/>
      <c r="N400" s="1"/>
    </row>
    <row r="401" spans="7:14" x14ac:dyDescent="0.3">
      <c r="G401" s="262"/>
      <c r="H401" s="263"/>
      <c r="M401" s="1"/>
      <c r="N401" s="1"/>
    </row>
    <row r="402" spans="7:14" x14ac:dyDescent="0.3">
      <c r="G402" s="262"/>
      <c r="H402" s="263"/>
      <c r="M402" s="1"/>
      <c r="N402" s="1"/>
    </row>
    <row r="403" spans="7:14" x14ac:dyDescent="0.3">
      <c r="G403" s="262"/>
      <c r="H403" s="263"/>
      <c r="M403" s="1"/>
      <c r="N403" s="1"/>
    </row>
    <row r="404" spans="7:14" x14ac:dyDescent="0.3">
      <c r="G404" s="262"/>
      <c r="H404" s="263"/>
      <c r="M404" s="1"/>
      <c r="N404" s="1"/>
    </row>
    <row r="405" spans="7:14" x14ac:dyDescent="0.3">
      <c r="G405" s="262"/>
      <c r="H405" s="263"/>
      <c r="M405" s="1"/>
      <c r="N405" s="1"/>
    </row>
    <row r="406" spans="7:14" x14ac:dyDescent="0.3">
      <c r="G406" s="262"/>
      <c r="H406" s="263"/>
      <c r="M406" s="1"/>
      <c r="N406" s="1"/>
    </row>
    <row r="407" spans="7:14" x14ac:dyDescent="0.3">
      <c r="G407" s="262"/>
      <c r="H407" s="263"/>
      <c r="M407" s="1"/>
      <c r="N407" s="1"/>
    </row>
    <row r="408" spans="7:14" x14ac:dyDescent="0.3">
      <c r="G408" s="262"/>
      <c r="H408" s="263"/>
      <c r="M408" s="1"/>
      <c r="N408" s="1"/>
    </row>
    <row r="409" spans="7:14" x14ac:dyDescent="0.3">
      <c r="G409" s="262"/>
      <c r="H409" s="263"/>
      <c r="M409" s="1"/>
      <c r="N409" s="1"/>
    </row>
    <row r="410" spans="7:14" x14ac:dyDescent="0.3">
      <c r="G410" s="262"/>
      <c r="H410" s="263"/>
      <c r="M410" s="1"/>
      <c r="N410" s="1"/>
    </row>
    <row r="411" spans="7:14" x14ac:dyDescent="0.3">
      <c r="G411" s="262"/>
      <c r="H411" s="263"/>
      <c r="M411" s="1"/>
      <c r="N411" s="1"/>
    </row>
    <row r="412" spans="7:14" x14ac:dyDescent="0.3">
      <c r="G412" s="262"/>
      <c r="H412" s="263"/>
      <c r="M412" s="1"/>
      <c r="N412" s="1"/>
    </row>
    <row r="413" spans="7:14" x14ac:dyDescent="0.3">
      <c r="G413" s="262"/>
      <c r="H413" s="263"/>
      <c r="M413" s="1"/>
      <c r="N413" s="1"/>
    </row>
    <row r="414" spans="7:14" x14ac:dyDescent="0.3">
      <c r="G414" s="262"/>
      <c r="H414" s="263"/>
      <c r="M414" s="1"/>
      <c r="N414" s="1"/>
    </row>
    <row r="415" spans="7:14" x14ac:dyDescent="0.3">
      <c r="G415" s="262"/>
      <c r="H415" s="263"/>
      <c r="M415" s="1"/>
      <c r="N415" s="1"/>
    </row>
    <row r="416" spans="7:14" x14ac:dyDescent="0.3">
      <c r="G416" s="262"/>
      <c r="H416" s="263"/>
      <c r="M416" s="1"/>
      <c r="N416" s="1"/>
    </row>
    <row r="417" spans="7:14" x14ac:dyDescent="0.3">
      <c r="G417" s="262"/>
      <c r="H417" s="263"/>
      <c r="M417" s="1"/>
      <c r="N417" s="1"/>
    </row>
    <row r="418" spans="7:14" x14ac:dyDescent="0.3">
      <c r="G418" s="262"/>
      <c r="H418" s="263"/>
      <c r="M418" s="1"/>
      <c r="N418" s="1"/>
    </row>
    <row r="419" spans="7:14" x14ac:dyDescent="0.3">
      <c r="G419" s="262"/>
      <c r="H419" s="263"/>
      <c r="M419" s="1"/>
      <c r="N419" s="1"/>
    </row>
    <row r="420" spans="7:14" x14ac:dyDescent="0.3">
      <c r="G420" s="262"/>
      <c r="H420" s="263"/>
      <c r="M420" s="1"/>
      <c r="N420" s="1"/>
    </row>
    <row r="421" spans="7:14" x14ac:dyDescent="0.3">
      <c r="G421" s="262"/>
      <c r="H421" s="263"/>
      <c r="M421" s="1"/>
      <c r="N421" s="1"/>
    </row>
    <row r="422" spans="7:14" x14ac:dyDescent="0.3">
      <c r="G422" s="262"/>
      <c r="H422" s="263"/>
      <c r="M422" s="1"/>
      <c r="N422" s="1"/>
    </row>
    <row r="423" spans="7:14" x14ac:dyDescent="0.3">
      <c r="G423" s="262"/>
      <c r="H423" s="263"/>
      <c r="M423" s="1"/>
      <c r="N423" s="1"/>
    </row>
    <row r="424" spans="7:14" x14ac:dyDescent="0.3">
      <c r="G424" s="262"/>
      <c r="H424" s="263"/>
      <c r="M424" s="1"/>
      <c r="N424" s="1"/>
    </row>
    <row r="425" spans="7:14" x14ac:dyDescent="0.3">
      <c r="G425" s="262"/>
      <c r="H425" s="263"/>
      <c r="M425" s="1"/>
      <c r="N425" s="1"/>
    </row>
    <row r="426" spans="7:14" x14ac:dyDescent="0.3">
      <c r="G426" s="262"/>
      <c r="H426" s="263"/>
      <c r="M426" s="1"/>
      <c r="N426" s="1"/>
    </row>
    <row r="427" spans="7:14" x14ac:dyDescent="0.3">
      <c r="G427" s="262"/>
      <c r="H427" s="263"/>
      <c r="M427" s="1"/>
      <c r="N427" s="1"/>
    </row>
    <row r="428" spans="7:14" x14ac:dyDescent="0.3">
      <c r="G428" s="262"/>
      <c r="H428" s="263"/>
      <c r="M428" s="1"/>
      <c r="N428" s="1"/>
    </row>
    <row r="429" spans="7:14" x14ac:dyDescent="0.3">
      <c r="G429" s="262"/>
      <c r="H429" s="263"/>
      <c r="M429" s="1"/>
      <c r="N429" s="1"/>
    </row>
    <row r="430" spans="7:14" x14ac:dyDescent="0.3">
      <c r="G430" s="262"/>
      <c r="H430" s="263"/>
      <c r="M430" s="1"/>
      <c r="N430" s="1"/>
    </row>
    <row r="431" spans="7:14" x14ac:dyDescent="0.3">
      <c r="G431" s="262"/>
      <c r="H431" s="263"/>
      <c r="M431" s="1"/>
      <c r="N431" s="1"/>
    </row>
    <row r="432" spans="7:14" x14ac:dyDescent="0.3">
      <c r="G432" s="262"/>
      <c r="H432" s="263"/>
      <c r="M432" s="1"/>
      <c r="N432" s="1"/>
    </row>
    <row r="433" spans="7:14" x14ac:dyDescent="0.3">
      <c r="G433" s="262"/>
      <c r="H433" s="263"/>
      <c r="M433" s="1"/>
      <c r="N433" s="1"/>
    </row>
    <row r="434" spans="7:14" x14ac:dyDescent="0.3">
      <c r="G434" s="262"/>
      <c r="H434" s="263"/>
      <c r="M434" s="1"/>
      <c r="N434" s="1"/>
    </row>
    <row r="435" spans="7:14" x14ac:dyDescent="0.3">
      <c r="G435" s="262"/>
      <c r="H435" s="263"/>
      <c r="M435" s="1"/>
      <c r="N435" s="1"/>
    </row>
    <row r="436" spans="7:14" x14ac:dyDescent="0.3">
      <c r="G436" s="262"/>
      <c r="H436" s="263"/>
      <c r="M436" s="1"/>
      <c r="N436" s="1"/>
    </row>
    <row r="437" spans="7:14" x14ac:dyDescent="0.3">
      <c r="G437" s="262"/>
      <c r="H437" s="263"/>
      <c r="M437" s="1"/>
      <c r="N437" s="1"/>
    </row>
    <row r="438" spans="7:14" x14ac:dyDescent="0.3">
      <c r="G438" s="262"/>
      <c r="H438" s="263"/>
      <c r="M438" s="1"/>
      <c r="N438" s="1"/>
    </row>
    <row r="439" spans="7:14" x14ac:dyDescent="0.3">
      <c r="G439" s="262"/>
      <c r="H439" s="263"/>
      <c r="M439" s="1"/>
      <c r="N439" s="1"/>
    </row>
    <row r="440" spans="7:14" x14ac:dyDescent="0.3">
      <c r="G440" s="262"/>
      <c r="H440" s="263"/>
      <c r="M440" s="1"/>
      <c r="N440" s="1"/>
    </row>
    <row r="441" spans="7:14" x14ac:dyDescent="0.3">
      <c r="G441" s="262"/>
      <c r="H441" s="263"/>
      <c r="M441" s="1"/>
      <c r="N441" s="1"/>
    </row>
    <row r="442" spans="7:14" x14ac:dyDescent="0.3">
      <c r="G442" s="262"/>
      <c r="H442" s="263"/>
      <c r="M442" s="1"/>
      <c r="N442" s="1"/>
    </row>
    <row r="443" spans="7:14" x14ac:dyDescent="0.3">
      <c r="G443" s="262"/>
      <c r="H443" s="263"/>
      <c r="M443" s="1"/>
      <c r="N443" s="1"/>
    </row>
    <row r="444" spans="7:14" x14ac:dyDescent="0.3">
      <c r="G444" s="262"/>
      <c r="H444" s="263"/>
      <c r="M444" s="1"/>
      <c r="N444" s="1"/>
    </row>
    <row r="445" spans="7:14" x14ac:dyDescent="0.3">
      <c r="G445" s="262"/>
      <c r="H445" s="263"/>
      <c r="M445" s="1"/>
      <c r="N445" s="1"/>
    </row>
    <row r="446" spans="7:14" x14ac:dyDescent="0.3">
      <c r="G446" s="262"/>
      <c r="H446" s="263"/>
      <c r="M446" s="1"/>
      <c r="N446" s="1"/>
    </row>
    <row r="447" spans="7:14" x14ac:dyDescent="0.3">
      <c r="G447" s="262"/>
      <c r="H447" s="263"/>
      <c r="M447" s="1"/>
      <c r="N447" s="1"/>
    </row>
    <row r="448" spans="7:14" x14ac:dyDescent="0.3">
      <c r="G448" s="262"/>
      <c r="H448" s="263"/>
      <c r="M448" s="1"/>
      <c r="N448" s="1"/>
    </row>
    <row r="449" spans="7:14" x14ac:dyDescent="0.3">
      <c r="G449" s="262"/>
      <c r="H449" s="263"/>
      <c r="M449" s="1"/>
      <c r="N449" s="1"/>
    </row>
    <row r="450" spans="7:14" x14ac:dyDescent="0.3">
      <c r="G450" s="262"/>
      <c r="H450" s="263"/>
      <c r="M450" s="1"/>
      <c r="N450" s="1"/>
    </row>
    <row r="451" spans="7:14" x14ac:dyDescent="0.3">
      <c r="G451" s="262"/>
      <c r="H451" s="263"/>
      <c r="M451" s="1"/>
      <c r="N451" s="1"/>
    </row>
    <row r="452" spans="7:14" x14ac:dyDescent="0.3">
      <c r="G452" s="262"/>
      <c r="H452" s="263"/>
      <c r="M452" s="1"/>
      <c r="N452" s="1"/>
    </row>
    <row r="453" spans="7:14" x14ac:dyDescent="0.3">
      <c r="G453" s="262"/>
      <c r="H453" s="263"/>
      <c r="M453" s="1"/>
      <c r="N453" s="1"/>
    </row>
    <row r="454" spans="7:14" x14ac:dyDescent="0.3">
      <c r="G454" s="262"/>
      <c r="H454" s="263"/>
      <c r="M454" s="1"/>
      <c r="N454" s="1"/>
    </row>
    <row r="455" spans="7:14" x14ac:dyDescent="0.3">
      <c r="G455" s="262"/>
      <c r="H455" s="263"/>
      <c r="M455" s="1"/>
      <c r="N455" s="1"/>
    </row>
    <row r="456" spans="7:14" x14ac:dyDescent="0.3">
      <c r="G456" s="262"/>
      <c r="H456" s="263"/>
      <c r="M456" s="1"/>
      <c r="N456" s="1"/>
    </row>
    <row r="457" spans="7:14" x14ac:dyDescent="0.3">
      <c r="G457" s="262"/>
      <c r="H457" s="263"/>
      <c r="M457" s="1"/>
      <c r="N457" s="1"/>
    </row>
    <row r="458" spans="7:14" x14ac:dyDescent="0.3">
      <c r="G458" s="262"/>
      <c r="H458" s="263"/>
      <c r="M458" s="1"/>
      <c r="N458" s="1"/>
    </row>
    <row r="459" spans="7:14" x14ac:dyDescent="0.3">
      <c r="G459" s="262"/>
      <c r="H459" s="263"/>
      <c r="M459" s="1"/>
      <c r="N459" s="1"/>
    </row>
    <row r="460" spans="7:14" x14ac:dyDescent="0.3">
      <c r="G460" s="262"/>
      <c r="H460" s="263"/>
      <c r="M460" s="1"/>
      <c r="N460" s="1"/>
    </row>
    <row r="461" spans="7:14" x14ac:dyDescent="0.3">
      <c r="G461" s="262"/>
      <c r="H461" s="263"/>
      <c r="M461" s="1"/>
      <c r="N461" s="1"/>
    </row>
    <row r="462" spans="7:14" x14ac:dyDescent="0.3">
      <c r="G462" s="262"/>
      <c r="H462" s="263"/>
      <c r="M462" s="1"/>
      <c r="N462" s="1"/>
    </row>
    <row r="463" spans="7:14" x14ac:dyDescent="0.3">
      <c r="G463" s="262"/>
      <c r="H463" s="263"/>
      <c r="M463" s="1"/>
      <c r="N463" s="1"/>
    </row>
    <row r="464" spans="7:14" x14ac:dyDescent="0.3">
      <c r="G464" s="262"/>
      <c r="H464" s="263"/>
      <c r="M464" s="1"/>
      <c r="N464" s="1"/>
    </row>
    <row r="465" spans="7:14" x14ac:dyDescent="0.3">
      <c r="G465" s="262"/>
      <c r="H465" s="263"/>
      <c r="M465" s="1"/>
      <c r="N465" s="1"/>
    </row>
    <row r="466" spans="7:14" x14ac:dyDescent="0.3">
      <c r="G466" s="262"/>
      <c r="H466" s="263"/>
      <c r="M466" s="1"/>
      <c r="N466" s="1"/>
    </row>
    <row r="467" spans="7:14" x14ac:dyDescent="0.3">
      <c r="G467" s="262"/>
      <c r="H467" s="263"/>
      <c r="M467" s="1"/>
      <c r="N467" s="1"/>
    </row>
    <row r="468" spans="7:14" x14ac:dyDescent="0.3">
      <c r="G468" s="262"/>
      <c r="H468" s="263"/>
      <c r="M468" s="1"/>
      <c r="N468" s="1"/>
    </row>
    <row r="469" spans="7:14" x14ac:dyDescent="0.3">
      <c r="G469" s="262"/>
      <c r="H469" s="263"/>
      <c r="M469" s="1"/>
      <c r="N469" s="1"/>
    </row>
    <row r="470" spans="7:14" x14ac:dyDescent="0.3">
      <c r="G470" s="262"/>
      <c r="H470" s="263"/>
      <c r="M470" s="1"/>
      <c r="N470" s="1"/>
    </row>
    <row r="471" spans="7:14" x14ac:dyDescent="0.3">
      <c r="G471" s="262"/>
      <c r="H471" s="263"/>
      <c r="M471" s="1"/>
      <c r="N471" s="1"/>
    </row>
    <row r="472" spans="7:14" x14ac:dyDescent="0.3">
      <c r="G472" s="262"/>
      <c r="H472" s="263"/>
      <c r="M472" s="1"/>
      <c r="N472" s="1"/>
    </row>
    <row r="473" spans="7:14" x14ac:dyDescent="0.3">
      <c r="G473" s="262"/>
      <c r="H473" s="263"/>
      <c r="M473" s="1"/>
      <c r="N473" s="1"/>
    </row>
    <row r="474" spans="7:14" x14ac:dyDescent="0.3">
      <c r="G474" s="262"/>
      <c r="H474" s="263"/>
      <c r="M474" s="1"/>
      <c r="N474" s="1"/>
    </row>
    <row r="475" spans="7:14" x14ac:dyDescent="0.3">
      <c r="G475" s="262"/>
      <c r="H475" s="263"/>
      <c r="M475" s="1"/>
      <c r="N475" s="1"/>
    </row>
    <row r="476" spans="7:14" x14ac:dyDescent="0.3">
      <c r="G476" s="262"/>
      <c r="H476" s="263"/>
      <c r="M476" s="1"/>
      <c r="N476" s="1"/>
    </row>
    <row r="477" spans="7:14" x14ac:dyDescent="0.3">
      <c r="G477" s="262"/>
      <c r="H477" s="263"/>
      <c r="M477" s="1"/>
      <c r="N477" s="1"/>
    </row>
    <row r="478" spans="7:14" x14ac:dyDescent="0.3">
      <c r="G478" s="262"/>
      <c r="H478" s="263"/>
      <c r="M478" s="1"/>
      <c r="N478" s="1"/>
    </row>
    <row r="479" spans="7:14" x14ac:dyDescent="0.3">
      <c r="G479" s="262"/>
      <c r="H479" s="263"/>
      <c r="M479" s="1"/>
      <c r="N479" s="1"/>
    </row>
    <row r="480" spans="7:14" x14ac:dyDescent="0.3">
      <c r="G480" s="262"/>
      <c r="H480" s="263"/>
      <c r="M480" s="1"/>
      <c r="N480" s="1"/>
    </row>
    <row r="481" spans="7:14" x14ac:dyDescent="0.3">
      <c r="G481" s="262"/>
      <c r="H481" s="263"/>
      <c r="M481" s="1"/>
      <c r="N481" s="1"/>
    </row>
    <row r="482" spans="7:14" x14ac:dyDescent="0.3">
      <c r="G482" s="262"/>
      <c r="H482" s="263"/>
      <c r="M482" s="1"/>
      <c r="N482" s="1"/>
    </row>
    <row r="483" spans="7:14" x14ac:dyDescent="0.3">
      <c r="G483" s="262"/>
      <c r="H483" s="263"/>
      <c r="M483" s="1"/>
      <c r="N483" s="1"/>
    </row>
    <row r="484" spans="7:14" x14ac:dyDescent="0.3">
      <c r="G484" s="262"/>
      <c r="H484" s="263"/>
      <c r="M484" s="1"/>
      <c r="N484" s="1"/>
    </row>
    <row r="485" spans="7:14" x14ac:dyDescent="0.3">
      <c r="G485" s="262"/>
      <c r="H485" s="263"/>
      <c r="M485" s="1"/>
      <c r="N485" s="1"/>
    </row>
    <row r="486" spans="7:14" x14ac:dyDescent="0.3">
      <c r="G486" s="262"/>
      <c r="H486" s="263"/>
      <c r="M486" s="1"/>
      <c r="N486" s="1"/>
    </row>
    <row r="487" spans="7:14" x14ac:dyDescent="0.3">
      <c r="G487" s="262"/>
      <c r="H487" s="263"/>
      <c r="M487" s="1"/>
      <c r="N487" s="1"/>
    </row>
    <row r="488" spans="7:14" x14ac:dyDescent="0.3">
      <c r="G488" s="262"/>
      <c r="H488" s="263"/>
      <c r="M488" s="1"/>
      <c r="N488" s="1"/>
    </row>
    <row r="489" spans="7:14" x14ac:dyDescent="0.3">
      <c r="G489" s="262"/>
      <c r="H489" s="263"/>
      <c r="M489" s="1"/>
      <c r="N489" s="1"/>
    </row>
    <row r="490" spans="7:14" x14ac:dyDescent="0.3">
      <c r="G490" s="262"/>
      <c r="H490" s="263"/>
      <c r="M490" s="1"/>
      <c r="N490" s="1"/>
    </row>
    <row r="491" spans="7:14" x14ac:dyDescent="0.3">
      <c r="M491" s="1"/>
      <c r="N491" s="1"/>
    </row>
    <row r="492" spans="7:14" x14ac:dyDescent="0.3">
      <c r="M492" s="1"/>
      <c r="N492" s="1"/>
    </row>
    <row r="493" spans="7:14" x14ac:dyDescent="0.3">
      <c r="M493" s="1"/>
      <c r="N493" s="1"/>
    </row>
    <row r="494" spans="7:14" x14ac:dyDescent="0.3">
      <c r="M494" s="1"/>
      <c r="N494" s="1"/>
    </row>
    <row r="495" spans="7:14" x14ac:dyDescent="0.3">
      <c r="M495" s="1"/>
      <c r="N495" s="1"/>
    </row>
    <row r="496" spans="7:14" x14ac:dyDescent="0.3">
      <c r="M496" s="1"/>
      <c r="N496" s="1"/>
    </row>
    <row r="497" spans="13:14" x14ac:dyDescent="0.3">
      <c r="M497" s="1"/>
      <c r="N497" s="1"/>
    </row>
    <row r="498" spans="13:14" x14ac:dyDescent="0.3">
      <c r="M498" s="1"/>
      <c r="N498" s="1"/>
    </row>
    <row r="499" spans="13:14" x14ac:dyDescent="0.3">
      <c r="M499" s="1"/>
      <c r="N499" s="1"/>
    </row>
    <row r="500" spans="13:14" x14ac:dyDescent="0.3">
      <c r="M500" s="1"/>
      <c r="N500" s="1"/>
    </row>
    <row r="501" spans="13:14" x14ac:dyDescent="0.3">
      <c r="M501" s="1"/>
      <c r="N501" s="1"/>
    </row>
    <row r="502" spans="13:14" x14ac:dyDescent="0.3">
      <c r="M502" s="1"/>
      <c r="N502" s="1"/>
    </row>
  </sheetData>
  <mergeCells count="3">
    <mergeCell ref="D1:H1"/>
    <mergeCell ref="D2:H2"/>
    <mergeCell ref="A59:I59"/>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129"/>
  <sheetViews>
    <sheetView tabSelected="1" view="pageBreakPreview" zoomScaleNormal="70" zoomScaleSheetLayoutView="100" workbookViewId="0">
      <selection activeCell="O33" sqref="O33"/>
    </sheetView>
  </sheetViews>
  <sheetFormatPr defaultRowHeight="14.25" x14ac:dyDescent="0.2"/>
  <cols>
    <col min="1" max="1" width="4.875" customWidth="1"/>
    <col min="2" max="2" width="6" customWidth="1"/>
    <col min="3" max="3" width="7.25" customWidth="1"/>
    <col min="4" max="4" width="65.125" customWidth="1"/>
    <col min="5" max="5" width="2.875" customWidth="1"/>
    <col min="6" max="6" width="2.25" customWidth="1"/>
    <col min="7" max="7" width="11.625" customWidth="1"/>
    <col min="8" max="8" width="1.125" style="495" customWidth="1"/>
    <col min="9" max="9" width="11.625" customWidth="1"/>
  </cols>
  <sheetData>
    <row r="1" spans="1:15" s="1" customFormat="1" ht="18" x14ac:dyDescent="0.3">
      <c r="A1" s="96" t="str">
        <f>+'Merge Details_Printing instr'!A11</f>
        <v>Model Council</v>
      </c>
      <c r="C1" s="649"/>
      <c r="D1" s="682" t="s">
        <v>315</v>
      </c>
      <c r="H1" s="14"/>
      <c r="N1" s="14"/>
      <c r="O1" s="14"/>
    </row>
    <row r="2" spans="1:15" s="51" customFormat="1" ht="18" x14ac:dyDescent="0.3">
      <c r="A2" s="179" t="str">
        <f>+'Merge Details_Printing instr'!A12</f>
        <v>2014/2015 Financial Report</v>
      </c>
      <c r="B2" s="52"/>
      <c r="C2" s="650"/>
      <c r="D2" s="683" t="str">
        <f>'Merge Details_Printing instr'!$A$14</f>
        <v>For the Year Ended 30 June 2015</v>
      </c>
      <c r="E2" s="52"/>
      <c r="F2" s="52"/>
      <c r="G2" s="38"/>
      <c r="H2" s="40"/>
      <c r="I2" s="38"/>
      <c r="N2" s="53"/>
      <c r="O2" s="53"/>
    </row>
    <row r="3" spans="1:15" s="1" customFormat="1" ht="16.5" x14ac:dyDescent="0.3">
      <c r="A3" s="630"/>
      <c r="B3" s="630"/>
      <c r="C3" s="630"/>
      <c r="D3" s="630"/>
      <c r="E3" s="630"/>
      <c r="F3" s="630"/>
      <c r="G3" s="91">
        <f>+'Merge Details_Printing instr'!$A$17</f>
        <v>2015</v>
      </c>
      <c r="H3" s="48"/>
      <c r="I3" s="91">
        <f>+'Merge Details_Printing instr'!$A$18</f>
        <v>2014</v>
      </c>
    </row>
    <row r="4" spans="1:15" s="1" customFormat="1" ht="16.5" x14ac:dyDescent="0.3">
      <c r="A4" s="135"/>
      <c r="C4" s="48" t="s">
        <v>214</v>
      </c>
      <c r="D4" s="32" t="s">
        <v>245</v>
      </c>
      <c r="E4" s="3"/>
      <c r="F4" s="3"/>
      <c r="G4" s="91" t="str">
        <f>+'Merge Details_Printing instr'!$A$21</f>
        <v>$'000</v>
      </c>
      <c r="H4" s="190"/>
      <c r="I4" s="48" t="str">
        <f>+'Merge Details_Printing instr'!$A$21</f>
        <v>$'000</v>
      </c>
    </row>
    <row r="5" spans="1:15" s="1" customFormat="1" ht="9" customHeight="1" x14ac:dyDescent="0.3">
      <c r="A5" s="135"/>
      <c r="B5" s="135"/>
      <c r="C5" s="48"/>
      <c r="D5" s="127"/>
      <c r="E5" s="3"/>
      <c r="F5" s="3"/>
      <c r="G5" s="284"/>
      <c r="H5" s="284"/>
      <c r="I5" s="284"/>
    </row>
    <row r="6" spans="1:15" s="1" customFormat="1" ht="16.5" x14ac:dyDescent="0.3">
      <c r="A6" s="135"/>
      <c r="B6" s="135"/>
      <c r="C6" s="49"/>
      <c r="D6" s="98" t="s">
        <v>448</v>
      </c>
      <c r="E6" s="3"/>
      <c r="F6" s="3"/>
      <c r="G6" s="726">
        <v>0</v>
      </c>
      <c r="H6" s="726"/>
      <c r="I6" s="726">
        <v>0</v>
      </c>
    </row>
    <row r="7" spans="1:15" s="1" customFormat="1" ht="16.5" x14ac:dyDescent="0.3">
      <c r="A7" s="135"/>
      <c r="B7" s="135"/>
      <c r="C7" s="49"/>
      <c r="D7" s="98" t="s">
        <v>253</v>
      </c>
      <c r="E7" s="3"/>
      <c r="F7" s="3"/>
      <c r="G7" s="726">
        <v>0</v>
      </c>
      <c r="H7" s="726"/>
      <c r="I7" s="726">
        <v>0</v>
      </c>
    </row>
    <row r="8" spans="1:15" s="1" customFormat="1" ht="16.5" x14ac:dyDescent="0.3">
      <c r="A8" s="135"/>
      <c r="B8" s="135"/>
      <c r="C8" s="49"/>
      <c r="D8" s="98" t="s">
        <v>122</v>
      </c>
      <c r="E8" s="3"/>
      <c r="F8" s="3"/>
      <c r="G8" s="726">
        <v>0</v>
      </c>
      <c r="H8" s="726"/>
      <c r="I8" s="726">
        <v>0</v>
      </c>
    </row>
    <row r="9" spans="1:15" s="1" customFormat="1" ht="12" customHeight="1" x14ac:dyDescent="0.3">
      <c r="A9" s="135"/>
      <c r="B9" s="135"/>
      <c r="C9" s="49"/>
      <c r="D9" s="626"/>
      <c r="E9" s="3"/>
      <c r="F9" s="3"/>
      <c r="G9" s="735">
        <f>SUM(G6:G8)</f>
        <v>0</v>
      </c>
      <c r="H9" s="726"/>
      <c r="I9" s="735">
        <f>SUM(I6:I8)</f>
        <v>0</v>
      </c>
    </row>
    <row r="10" spans="1:15" s="1" customFormat="1" ht="33" x14ac:dyDescent="0.3">
      <c r="A10" s="135"/>
      <c r="B10" s="837" t="s">
        <v>1065</v>
      </c>
      <c r="C10" s="49"/>
      <c r="D10" s="625" t="s">
        <v>1033</v>
      </c>
      <c r="E10" s="3"/>
      <c r="F10" s="3"/>
      <c r="G10" s="726"/>
      <c r="H10" s="726"/>
      <c r="I10" s="726"/>
    </row>
    <row r="11" spans="1:15" s="1" customFormat="1" ht="16.5" x14ac:dyDescent="0.3">
      <c r="A11" s="135"/>
      <c r="B11" s="135"/>
      <c r="C11" s="49"/>
      <c r="D11" s="389" t="s">
        <v>1093</v>
      </c>
      <c r="E11" s="3"/>
      <c r="F11" s="3"/>
      <c r="G11" s="726">
        <v>0</v>
      </c>
      <c r="H11" s="726"/>
      <c r="I11" s="726">
        <v>0</v>
      </c>
    </row>
    <row r="12" spans="1:15" s="1" customFormat="1" ht="16.5" x14ac:dyDescent="0.3">
      <c r="A12" s="135"/>
      <c r="B12" s="135"/>
      <c r="C12" s="49"/>
      <c r="D12" s="625" t="s">
        <v>720</v>
      </c>
      <c r="E12" s="3"/>
      <c r="F12" s="3"/>
      <c r="G12" s="727">
        <f>SUM(G11:G11)</f>
        <v>0</v>
      </c>
      <c r="H12" s="728"/>
      <c r="I12" s="727">
        <f>SUM(I11:I11)</f>
        <v>0</v>
      </c>
    </row>
    <row r="13" spans="1:15" s="1" customFormat="1" ht="16.5" x14ac:dyDescent="0.3">
      <c r="A13" s="135"/>
      <c r="B13" s="135"/>
      <c r="C13" s="49"/>
      <c r="D13" s="625" t="s">
        <v>130</v>
      </c>
      <c r="E13" s="3"/>
      <c r="F13" s="3"/>
      <c r="G13" s="727">
        <f>G9-G12</f>
        <v>0</v>
      </c>
      <c r="H13" s="728"/>
      <c r="I13" s="727">
        <f>I9-I12</f>
        <v>0</v>
      </c>
    </row>
    <row r="14" spans="1:15" s="1" customFormat="1" ht="9" customHeight="1" x14ac:dyDescent="0.3">
      <c r="A14" s="135"/>
      <c r="B14" s="135"/>
      <c r="C14" s="49"/>
      <c r="D14" s="873"/>
      <c r="E14" s="3"/>
      <c r="F14" s="3"/>
      <c r="G14" s="728"/>
      <c r="H14" s="728"/>
      <c r="I14" s="728"/>
    </row>
    <row r="15" spans="1:15" s="1" customFormat="1" ht="16.5" x14ac:dyDescent="0.3">
      <c r="A15" s="135"/>
      <c r="B15" s="135"/>
      <c r="C15" s="49"/>
      <c r="D15" s="874" t="s">
        <v>1034</v>
      </c>
      <c r="E15" s="3"/>
      <c r="F15" s="3"/>
      <c r="G15" s="728"/>
      <c r="H15" s="728"/>
      <c r="I15" s="728"/>
    </row>
    <row r="16" spans="1:15" s="1" customFormat="1" ht="33" x14ac:dyDescent="0.3">
      <c r="A16" s="135"/>
      <c r="B16" s="135"/>
      <c r="C16" s="49"/>
      <c r="D16" s="873" t="s">
        <v>1072</v>
      </c>
      <c r="E16" s="3"/>
      <c r="F16" s="3"/>
      <c r="G16" s="728"/>
      <c r="H16" s="728"/>
      <c r="I16" s="728"/>
    </row>
    <row r="17" spans="1:9" s="1" customFormat="1" ht="16.5" x14ac:dyDescent="0.3">
      <c r="A17" s="135"/>
      <c r="B17" s="135"/>
      <c r="C17" s="49"/>
      <c r="D17" s="873" t="s">
        <v>1035</v>
      </c>
      <c r="E17" s="3"/>
      <c r="F17" s="3"/>
      <c r="G17" s="726">
        <v>0</v>
      </c>
      <c r="H17" s="726"/>
      <c r="I17" s="726">
        <v>0</v>
      </c>
    </row>
    <row r="18" spans="1:9" s="1" customFormat="1" ht="16.5" x14ac:dyDescent="0.3">
      <c r="A18" s="135"/>
      <c r="B18" s="135"/>
      <c r="C18" s="49"/>
      <c r="D18" s="873" t="s">
        <v>1036</v>
      </c>
      <c r="E18" s="3"/>
      <c r="F18" s="3"/>
      <c r="G18" s="726">
        <v>0</v>
      </c>
      <c r="H18" s="726"/>
      <c r="I18" s="726">
        <v>0</v>
      </c>
    </row>
    <row r="19" spans="1:9" s="1" customFormat="1" ht="16.5" x14ac:dyDescent="0.3">
      <c r="A19" s="135"/>
      <c r="B19" s="135"/>
      <c r="C19" s="49"/>
      <c r="D19" s="873" t="s">
        <v>1037</v>
      </c>
      <c r="E19" s="3"/>
      <c r="F19" s="3"/>
      <c r="G19" s="735">
        <f>SUM(G17:G18)</f>
        <v>0</v>
      </c>
      <c r="H19" s="726"/>
      <c r="I19" s="735">
        <f>SUM(I17:I18)</f>
        <v>0</v>
      </c>
    </row>
    <row r="20" spans="1:9" s="1" customFormat="1" ht="9" customHeight="1" x14ac:dyDescent="0.3">
      <c r="A20" s="135"/>
      <c r="B20" s="135"/>
      <c r="C20" s="49"/>
      <c r="D20" s="626"/>
      <c r="E20" s="3"/>
      <c r="F20" s="3"/>
      <c r="G20" s="726"/>
      <c r="H20" s="726"/>
      <c r="I20" s="726"/>
    </row>
    <row r="21" spans="1:9" s="1" customFormat="1" ht="16.5" x14ac:dyDescent="0.3">
      <c r="A21" s="135"/>
      <c r="B21" s="837" t="s">
        <v>1066</v>
      </c>
      <c r="C21" s="55" t="s">
        <v>216</v>
      </c>
      <c r="D21" s="127" t="s">
        <v>783</v>
      </c>
      <c r="E21" s="3"/>
      <c r="F21" s="3"/>
      <c r="G21" s="707"/>
      <c r="H21" s="707"/>
      <c r="I21" s="707"/>
    </row>
    <row r="22" spans="1:9" s="1" customFormat="1" ht="9" customHeight="1" x14ac:dyDescent="0.3">
      <c r="A22" s="135"/>
      <c r="B22" s="135"/>
      <c r="C22" s="55"/>
      <c r="D22" s="98"/>
      <c r="E22" s="3"/>
      <c r="F22" s="3"/>
      <c r="G22" s="707"/>
      <c r="H22" s="707"/>
      <c r="I22" s="707"/>
    </row>
    <row r="23" spans="1:9" s="1" customFormat="1" ht="16.5" x14ac:dyDescent="0.3">
      <c r="A23" s="135"/>
      <c r="B23" s="135"/>
      <c r="C23" s="55"/>
      <c r="D23" s="127" t="s">
        <v>449</v>
      </c>
      <c r="E23" s="3"/>
      <c r="F23" s="3"/>
      <c r="G23" s="707"/>
      <c r="H23" s="707"/>
      <c r="I23" s="707"/>
    </row>
    <row r="24" spans="1:9" s="1" customFormat="1" ht="16.5" x14ac:dyDescent="0.3">
      <c r="A24" s="135"/>
      <c r="B24" s="135"/>
      <c r="C24" s="56"/>
      <c r="D24" s="98" t="s">
        <v>201</v>
      </c>
      <c r="E24" s="3"/>
      <c r="F24" s="3"/>
      <c r="G24" s="726">
        <v>0</v>
      </c>
      <c r="H24" s="726"/>
      <c r="I24" s="726">
        <v>0</v>
      </c>
    </row>
    <row r="25" spans="1:9" s="1" customFormat="1" ht="16.5" x14ac:dyDescent="0.3">
      <c r="A25" s="135"/>
      <c r="B25" s="135"/>
      <c r="C25" s="56"/>
      <c r="D25" s="98" t="s">
        <v>432</v>
      </c>
      <c r="E25" s="3"/>
      <c r="F25" s="3"/>
      <c r="G25" s="726">
        <v>0</v>
      </c>
      <c r="H25" s="726"/>
      <c r="I25" s="726">
        <v>0</v>
      </c>
    </row>
    <row r="26" spans="1:9" s="1" customFormat="1" ht="16.5" x14ac:dyDescent="0.3">
      <c r="A26" s="135"/>
      <c r="B26" s="135"/>
      <c r="C26" s="56"/>
      <c r="D26" s="98" t="s">
        <v>1</v>
      </c>
      <c r="E26" s="3"/>
      <c r="F26" s="3"/>
      <c r="G26" s="726">
        <v>0</v>
      </c>
      <c r="H26" s="726"/>
      <c r="I26" s="726">
        <v>0</v>
      </c>
    </row>
    <row r="27" spans="1:9" s="1" customFormat="1" ht="16.5" x14ac:dyDescent="0.3">
      <c r="A27" s="135"/>
      <c r="B27" s="135"/>
      <c r="C27" s="56"/>
      <c r="D27" s="98" t="s">
        <v>2</v>
      </c>
      <c r="E27" s="3"/>
      <c r="F27" s="3"/>
      <c r="G27" s="726">
        <v>0</v>
      </c>
      <c r="H27" s="726"/>
      <c r="I27" s="726">
        <v>0</v>
      </c>
    </row>
    <row r="28" spans="1:9" s="1" customFormat="1" ht="16.5" x14ac:dyDescent="0.3">
      <c r="A28" s="135"/>
      <c r="B28" s="135"/>
      <c r="C28" s="56"/>
      <c r="D28" s="43" t="s">
        <v>93</v>
      </c>
      <c r="E28" s="43"/>
      <c r="F28" s="43"/>
      <c r="G28" s="726">
        <v>0</v>
      </c>
      <c r="H28" s="726"/>
      <c r="I28" s="726">
        <v>0</v>
      </c>
    </row>
    <row r="29" spans="1:9" s="1" customFormat="1" ht="16.5" x14ac:dyDescent="0.3">
      <c r="A29" s="135"/>
      <c r="B29" s="135"/>
      <c r="C29" s="56"/>
      <c r="D29" s="98" t="s">
        <v>238</v>
      </c>
      <c r="E29" s="3"/>
      <c r="F29" s="3"/>
      <c r="G29" s="726">
        <v>0</v>
      </c>
      <c r="H29" s="726"/>
      <c r="I29" s="726">
        <v>0</v>
      </c>
    </row>
    <row r="30" spans="1:9" s="1" customFormat="1" ht="16.5" x14ac:dyDescent="0.3">
      <c r="A30" s="135"/>
      <c r="B30" s="135"/>
      <c r="C30" s="56"/>
      <c r="D30" s="98" t="s">
        <v>3</v>
      </c>
      <c r="E30" s="3"/>
      <c r="F30" s="3"/>
      <c r="G30" s="726">
        <v>0</v>
      </c>
      <c r="H30" s="726"/>
      <c r="I30" s="726">
        <v>0</v>
      </c>
    </row>
    <row r="31" spans="1:9" s="1" customFormat="1" ht="16.5" x14ac:dyDescent="0.3">
      <c r="A31" s="135"/>
      <c r="B31" s="135"/>
      <c r="C31" s="56"/>
      <c r="D31" s="98" t="s">
        <v>887</v>
      </c>
      <c r="E31" s="3"/>
      <c r="F31" s="3"/>
      <c r="G31" s="735">
        <f>SUM(G24:G30)</f>
        <v>0</v>
      </c>
      <c r="H31" s="726"/>
      <c r="I31" s="735">
        <f>SUM(I24:I30)</f>
        <v>0</v>
      </c>
    </row>
    <row r="32" spans="1:9" s="1" customFormat="1" ht="16.5" x14ac:dyDescent="0.3">
      <c r="A32" s="135"/>
      <c r="B32" s="135"/>
      <c r="C32" s="56"/>
      <c r="D32" s="127" t="s">
        <v>150</v>
      </c>
      <c r="E32" s="3"/>
      <c r="F32" s="3"/>
      <c r="G32" s="707"/>
      <c r="H32" s="707"/>
      <c r="I32" s="707"/>
    </row>
    <row r="33" spans="1:10" s="1" customFormat="1" ht="16.5" x14ac:dyDescent="0.3">
      <c r="A33" s="135"/>
      <c r="B33" s="135"/>
      <c r="C33" s="56"/>
      <c r="D33" s="98" t="s">
        <v>515</v>
      </c>
      <c r="E33" s="3"/>
      <c r="F33" s="3"/>
      <c r="G33" s="726">
        <v>0</v>
      </c>
      <c r="H33" s="726"/>
      <c r="I33" s="726">
        <v>0</v>
      </c>
      <c r="J33" s="14"/>
    </row>
    <row r="34" spans="1:10" s="1" customFormat="1" ht="16.5" x14ac:dyDescent="0.3">
      <c r="A34" s="135"/>
      <c r="B34" s="135"/>
      <c r="C34" s="56"/>
      <c r="D34" s="43" t="s">
        <v>93</v>
      </c>
      <c r="E34" s="3"/>
      <c r="F34" s="3"/>
      <c r="G34" s="726">
        <v>0</v>
      </c>
      <c r="H34" s="726"/>
      <c r="I34" s="726">
        <v>0</v>
      </c>
      <c r="J34" s="14"/>
    </row>
    <row r="35" spans="1:10" s="1" customFormat="1" ht="16.5" x14ac:dyDescent="0.3">
      <c r="A35" s="135"/>
      <c r="B35" s="135"/>
      <c r="C35" s="56"/>
      <c r="D35" s="98" t="s">
        <v>888</v>
      </c>
      <c r="E35" s="3"/>
      <c r="F35" s="3"/>
      <c r="G35" s="735">
        <f>SUM(G33:G34)</f>
        <v>0</v>
      </c>
      <c r="H35" s="726"/>
      <c r="I35" s="735">
        <f>SUM(I33:I34)</f>
        <v>0</v>
      </c>
    </row>
    <row r="36" spans="1:10" s="1" customFormat="1" ht="16.5" x14ac:dyDescent="0.3">
      <c r="A36" s="135"/>
      <c r="B36" s="135"/>
      <c r="C36" s="56"/>
      <c r="D36" s="633" t="s">
        <v>798</v>
      </c>
      <c r="E36" s="3"/>
      <c r="F36" s="3"/>
      <c r="G36" s="727">
        <f>+G31+G35</f>
        <v>0</v>
      </c>
      <c r="H36" s="728"/>
      <c r="I36" s="727">
        <f>+I31+I35</f>
        <v>0</v>
      </c>
    </row>
    <row r="37" spans="1:10" s="1" customFormat="1" ht="9" customHeight="1" x14ac:dyDescent="0.3">
      <c r="A37" s="135"/>
      <c r="B37" s="135"/>
      <c r="C37" s="56"/>
      <c r="D37" s="633"/>
      <c r="E37" s="3"/>
      <c r="F37" s="3"/>
      <c r="G37" s="728"/>
      <c r="H37" s="728"/>
      <c r="I37" s="728"/>
    </row>
    <row r="38" spans="1:10" s="1" customFormat="1" ht="16.5" x14ac:dyDescent="0.3">
      <c r="A38" s="135"/>
      <c r="B38" s="135"/>
      <c r="C38" s="56"/>
      <c r="D38" s="32" t="s">
        <v>701</v>
      </c>
      <c r="E38" s="17"/>
      <c r="F38" s="17"/>
      <c r="G38" s="305"/>
      <c r="H38" s="736"/>
      <c r="I38" s="305"/>
      <c r="J38" s="17"/>
    </row>
    <row r="39" spans="1:10" s="1" customFormat="1" ht="49.5" customHeight="1" x14ac:dyDescent="0.3">
      <c r="A39" s="135"/>
      <c r="B39" s="135"/>
      <c r="C39" s="56"/>
      <c r="D39" s="942" t="s">
        <v>889</v>
      </c>
      <c r="E39" s="942"/>
      <c r="F39" s="942"/>
      <c r="G39" s="737"/>
      <c r="H39" s="738"/>
      <c r="I39" s="737"/>
      <c r="J39" s="632"/>
    </row>
    <row r="40" spans="1:10" s="1" customFormat="1" ht="16.5" x14ac:dyDescent="0.3">
      <c r="A40" s="135"/>
      <c r="B40" s="135"/>
      <c r="C40" s="56"/>
      <c r="D40" s="17" t="s">
        <v>298</v>
      </c>
      <c r="E40" s="17"/>
      <c r="F40" s="17"/>
      <c r="G40" s="305">
        <v>0</v>
      </c>
      <c r="H40" s="736"/>
      <c r="I40" s="305">
        <v>0</v>
      </c>
      <c r="J40" s="306"/>
    </row>
    <row r="41" spans="1:10" s="1" customFormat="1" ht="16.5" x14ac:dyDescent="0.3">
      <c r="A41" s="135"/>
      <c r="B41" s="135"/>
      <c r="C41" s="56"/>
      <c r="D41" s="17" t="s">
        <v>299</v>
      </c>
      <c r="E41" s="17"/>
      <c r="F41" s="17"/>
      <c r="G41" s="305">
        <v>0</v>
      </c>
      <c r="H41" s="736"/>
      <c r="I41" s="305">
        <v>0</v>
      </c>
      <c r="J41" s="306"/>
    </row>
    <row r="42" spans="1:10" s="1" customFormat="1" ht="16.5" x14ac:dyDescent="0.3">
      <c r="A42" s="135"/>
      <c r="B42" s="135"/>
      <c r="C42" s="56"/>
      <c r="D42" s="17" t="s">
        <v>300</v>
      </c>
      <c r="E42" s="17"/>
      <c r="F42" s="17"/>
      <c r="G42" s="305">
        <v>0</v>
      </c>
      <c r="H42" s="736"/>
      <c r="I42" s="305">
        <v>0</v>
      </c>
      <c r="J42" s="306"/>
    </row>
    <row r="43" spans="1:10" s="1" customFormat="1" ht="16.5" x14ac:dyDescent="0.3">
      <c r="A43" s="135"/>
      <c r="B43" s="135"/>
      <c r="C43" s="56"/>
      <c r="D43" s="17" t="s">
        <v>301</v>
      </c>
      <c r="E43" s="17"/>
      <c r="F43" s="17"/>
      <c r="G43" s="305">
        <v>0</v>
      </c>
      <c r="H43" s="736"/>
      <c r="I43" s="305">
        <v>0</v>
      </c>
      <c r="J43" s="306"/>
    </row>
    <row r="44" spans="1:10" s="1" customFormat="1" ht="16.5" x14ac:dyDescent="0.3">
      <c r="A44" s="135"/>
      <c r="B44" s="135"/>
      <c r="C44" s="56"/>
      <c r="D44" s="17" t="s">
        <v>302</v>
      </c>
      <c r="E44" s="17"/>
      <c r="F44" s="17"/>
      <c r="G44" s="305">
        <v>0</v>
      </c>
      <c r="H44" s="736"/>
      <c r="I44" s="305">
        <v>0</v>
      </c>
      <c r="J44" s="306"/>
    </row>
    <row r="45" spans="1:10" s="1" customFormat="1" ht="16.5" x14ac:dyDescent="0.3">
      <c r="A45" s="135"/>
      <c r="B45" s="135"/>
      <c r="C45" s="56"/>
      <c r="D45" s="17" t="s">
        <v>799</v>
      </c>
      <c r="E45" s="17"/>
      <c r="F45" s="17"/>
      <c r="G45" s="739">
        <v>0</v>
      </c>
      <c r="H45" s="736"/>
      <c r="I45" s="739">
        <v>0</v>
      </c>
      <c r="J45" s="555"/>
    </row>
    <row r="46" spans="1:10" s="1" customFormat="1" ht="7.5" customHeight="1" x14ac:dyDescent="0.3">
      <c r="A46" s="135"/>
      <c r="B46" s="135"/>
      <c r="C46" s="56"/>
      <c r="D46" s="633"/>
      <c r="E46" s="3"/>
      <c r="F46" s="3"/>
      <c r="G46" s="728"/>
      <c r="H46" s="728"/>
      <c r="I46" s="314"/>
      <c r="J46" s="14"/>
    </row>
    <row r="47" spans="1:10" s="1" customFormat="1" ht="16.5" x14ac:dyDescent="0.3">
      <c r="A47" s="135"/>
      <c r="B47" s="135"/>
      <c r="C47" s="56"/>
      <c r="D47" s="32" t="s">
        <v>800</v>
      </c>
      <c r="E47" s="32"/>
      <c r="F47" s="32"/>
      <c r="G47" s="740"/>
      <c r="H47" s="741"/>
      <c r="I47" s="740"/>
      <c r="J47" s="634"/>
    </row>
    <row r="48" spans="1:10" s="1" customFormat="1" ht="16.5" x14ac:dyDescent="0.3">
      <c r="A48" s="135"/>
      <c r="B48" s="135"/>
      <c r="C48" s="56"/>
      <c r="D48" s="17" t="s">
        <v>249</v>
      </c>
      <c r="E48" s="17"/>
      <c r="F48" s="17"/>
      <c r="G48" s="742">
        <v>0</v>
      </c>
      <c r="H48" s="736"/>
      <c r="I48" s="742">
        <v>0</v>
      </c>
      <c r="J48" s="557"/>
    </row>
    <row r="49" spans="1:18" s="1" customFormat="1" ht="16.5" x14ac:dyDescent="0.3">
      <c r="A49" s="135"/>
      <c r="B49" s="135"/>
      <c r="C49" s="56"/>
      <c r="D49" s="17" t="s">
        <v>250</v>
      </c>
      <c r="E49" s="17"/>
      <c r="F49" s="17"/>
      <c r="G49" s="742">
        <v>0</v>
      </c>
      <c r="H49" s="736"/>
      <c r="I49" s="742">
        <v>0</v>
      </c>
      <c r="J49" s="557"/>
    </row>
    <row r="50" spans="1:18" s="1" customFormat="1" ht="16.5" x14ac:dyDescent="0.3">
      <c r="A50" s="135"/>
      <c r="B50" s="135"/>
      <c r="C50" s="56"/>
      <c r="D50" s="632" t="s">
        <v>295</v>
      </c>
      <c r="E50" s="632"/>
      <c r="F50" s="632"/>
      <c r="G50" s="742">
        <v>0</v>
      </c>
      <c r="H50" s="738"/>
      <c r="I50" s="742">
        <v>0</v>
      </c>
      <c r="J50" s="557"/>
    </row>
    <row r="51" spans="1:18" s="1" customFormat="1" ht="16.5" x14ac:dyDescent="0.3">
      <c r="A51" s="135"/>
      <c r="B51" s="135"/>
      <c r="C51" s="56"/>
      <c r="D51" s="632" t="s">
        <v>296</v>
      </c>
      <c r="E51" s="632"/>
      <c r="F51" s="632"/>
      <c r="G51" s="742">
        <v>0</v>
      </c>
      <c r="H51" s="738"/>
      <c r="I51" s="742">
        <v>0</v>
      </c>
      <c r="J51" s="557"/>
    </row>
    <row r="52" spans="1:18" s="1" customFormat="1" ht="16.5" x14ac:dyDescent="0.3">
      <c r="A52" s="135"/>
      <c r="B52" s="135"/>
      <c r="C52" s="56"/>
      <c r="D52" s="17" t="s">
        <v>297</v>
      </c>
      <c r="E52" s="17"/>
      <c r="F52" s="17"/>
      <c r="G52" s="743">
        <v>0</v>
      </c>
      <c r="H52" s="736"/>
      <c r="I52" s="743">
        <v>0</v>
      </c>
      <c r="J52" s="557"/>
    </row>
    <row r="53" spans="1:18" s="1" customFormat="1" ht="9.75" customHeight="1" x14ac:dyDescent="0.3">
      <c r="A53" s="135"/>
      <c r="B53" s="135"/>
      <c r="C53" s="56"/>
      <c r="D53" s="633"/>
      <c r="E53" s="3"/>
      <c r="F53" s="3"/>
      <c r="G53" s="728"/>
      <c r="H53" s="728"/>
      <c r="I53" s="314"/>
      <c r="J53" s="14"/>
    </row>
    <row r="54" spans="1:18" s="3" customFormat="1" ht="16.5" x14ac:dyDescent="0.3">
      <c r="A54" s="135"/>
      <c r="B54" s="135"/>
      <c r="C54" s="56"/>
      <c r="D54" s="32" t="s">
        <v>702</v>
      </c>
      <c r="E54" s="17"/>
      <c r="F54" s="17"/>
      <c r="G54" s="305"/>
      <c r="H54" s="736"/>
      <c r="I54" s="305"/>
      <c r="J54" s="17"/>
      <c r="L54" s="632"/>
      <c r="M54" s="632"/>
      <c r="N54" s="632"/>
      <c r="O54" s="632"/>
      <c r="P54" s="632"/>
      <c r="Q54" s="632"/>
      <c r="R54" s="632"/>
    </row>
    <row r="55" spans="1:18" s="3" customFormat="1" ht="82.5" customHeight="1" x14ac:dyDescent="0.3">
      <c r="A55" s="135"/>
      <c r="B55" s="135"/>
      <c r="C55" s="56"/>
      <c r="D55" s="942" t="s">
        <v>730</v>
      </c>
      <c r="E55" s="942"/>
      <c r="F55" s="942"/>
      <c r="G55" s="737"/>
      <c r="H55" s="738"/>
      <c r="I55" s="737"/>
      <c r="J55" s="632"/>
      <c r="L55" s="370"/>
      <c r="M55" s="69"/>
      <c r="N55" s="69"/>
      <c r="O55" s="69"/>
      <c r="P55" s="69"/>
      <c r="Q55" s="69"/>
      <c r="R55" s="69"/>
    </row>
    <row r="56" spans="1:18" s="3" customFormat="1" ht="16.5" x14ac:dyDescent="0.3">
      <c r="A56" s="135"/>
      <c r="B56" s="135"/>
      <c r="C56" s="56"/>
      <c r="D56" s="942" t="s">
        <v>703</v>
      </c>
      <c r="E56" s="942"/>
      <c r="F56" s="942"/>
      <c r="G56" s="737"/>
      <c r="H56" s="738"/>
      <c r="I56" s="737"/>
      <c r="J56" s="632"/>
      <c r="L56" s="69"/>
      <c r="M56" s="69"/>
      <c r="N56" s="69"/>
      <c r="O56" s="69"/>
      <c r="P56" s="69"/>
      <c r="Q56" s="69"/>
      <c r="R56" s="69"/>
    </row>
    <row r="57" spans="1:18" s="3" customFormat="1" ht="16.5" x14ac:dyDescent="0.3">
      <c r="A57" s="135"/>
      <c r="B57" s="135"/>
      <c r="C57" s="56"/>
      <c r="D57" s="17" t="s">
        <v>298</v>
      </c>
      <c r="E57" s="17"/>
      <c r="F57" s="17"/>
      <c r="G57" s="744">
        <v>0</v>
      </c>
      <c r="H57" s="736"/>
      <c r="I57" s="744">
        <v>0</v>
      </c>
      <c r="L57" s="69"/>
      <c r="M57" s="69"/>
      <c r="N57" s="69"/>
      <c r="O57" s="69"/>
      <c r="P57" s="69"/>
      <c r="Q57" s="634"/>
      <c r="R57" s="634"/>
    </row>
    <row r="58" spans="1:18" s="3" customFormat="1" ht="16.5" x14ac:dyDescent="0.3">
      <c r="A58" s="135"/>
      <c r="B58" s="135"/>
      <c r="C58" s="56"/>
      <c r="D58" s="17" t="s">
        <v>299</v>
      </c>
      <c r="E58" s="17"/>
      <c r="F58" s="17"/>
      <c r="G58" s="744">
        <v>0</v>
      </c>
      <c r="H58" s="736"/>
      <c r="I58" s="744">
        <v>0</v>
      </c>
      <c r="L58" s="69"/>
      <c r="M58" s="69"/>
      <c r="N58" s="69"/>
      <c r="O58" s="69"/>
      <c r="P58" s="69"/>
      <c r="Q58" s="555"/>
      <c r="R58" s="555"/>
    </row>
    <row r="59" spans="1:18" s="3" customFormat="1" ht="16.5" x14ac:dyDescent="0.3">
      <c r="A59" s="135"/>
      <c r="B59" s="135"/>
      <c r="C59" s="56"/>
      <c r="D59" s="17" t="s">
        <v>300</v>
      </c>
      <c r="E59" s="17"/>
      <c r="F59" s="17"/>
      <c r="G59" s="744">
        <v>0</v>
      </c>
      <c r="H59" s="736"/>
      <c r="I59" s="744">
        <v>0</v>
      </c>
      <c r="L59" s="69"/>
      <c r="M59" s="69"/>
      <c r="N59" s="69"/>
      <c r="O59" s="69"/>
      <c r="P59" s="69"/>
      <c r="Q59" s="555"/>
      <c r="R59" s="555"/>
    </row>
    <row r="60" spans="1:18" s="3" customFormat="1" ht="16.5" x14ac:dyDescent="0.3">
      <c r="A60" s="135"/>
      <c r="B60" s="135"/>
      <c r="C60" s="56"/>
      <c r="D60" s="17" t="s">
        <v>301</v>
      </c>
      <c r="E60" s="17"/>
      <c r="F60" s="17"/>
      <c r="G60" s="744">
        <v>0</v>
      </c>
      <c r="H60" s="736"/>
      <c r="I60" s="744">
        <v>0</v>
      </c>
      <c r="L60" s="69"/>
      <c r="M60" s="69"/>
      <c r="N60" s="69"/>
      <c r="O60" s="69"/>
      <c r="P60" s="69"/>
      <c r="Q60" s="555"/>
      <c r="R60" s="555"/>
    </row>
    <row r="61" spans="1:18" s="3" customFormat="1" ht="16.5" x14ac:dyDescent="0.3">
      <c r="A61" s="135"/>
      <c r="B61" s="135"/>
      <c r="C61" s="56"/>
      <c r="D61" s="17" t="s">
        <v>302</v>
      </c>
      <c r="E61" s="17"/>
      <c r="F61" s="17"/>
      <c r="G61" s="744">
        <v>0</v>
      </c>
      <c r="H61" s="736"/>
      <c r="I61" s="744">
        <v>0</v>
      </c>
      <c r="L61" s="69"/>
      <c r="M61" s="69"/>
      <c r="N61" s="69"/>
      <c r="O61" s="69"/>
      <c r="P61" s="69"/>
      <c r="Q61" s="555"/>
      <c r="R61" s="555"/>
    </row>
    <row r="62" spans="1:18" s="3" customFormat="1" ht="16.5" x14ac:dyDescent="0.3">
      <c r="A62" s="135"/>
      <c r="B62" s="135"/>
      <c r="C62" s="56"/>
      <c r="D62" s="17" t="s">
        <v>799</v>
      </c>
      <c r="E62" s="17"/>
      <c r="F62" s="17"/>
      <c r="G62" s="745">
        <v>0</v>
      </c>
      <c r="H62" s="736"/>
      <c r="I62" s="745">
        <v>0</v>
      </c>
      <c r="L62" s="69"/>
      <c r="M62" s="69"/>
      <c r="N62" s="69"/>
      <c r="O62" s="69"/>
      <c r="P62" s="69"/>
      <c r="Q62" s="555"/>
      <c r="R62" s="555"/>
    </row>
    <row r="63" spans="1:18" s="3" customFormat="1" ht="16.5" x14ac:dyDescent="0.3">
      <c r="A63" s="941" t="s">
        <v>128</v>
      </c>
      <c r="B63" s="941"/>
      <c r="C63" s="941"/>
      <c r="D63" s="941"/>
      <c r="E63" s="941"/>
      <c r="F63" s="941"/>
      <c r="G63" s="941"/>
      <c r="H63" s="941"/>
      <c r="I63" s="941"/>
      <c r="L63" s="69"/>
      <c r="M63" s="69"/>
      <c r="N63" s="69"/>
      <c r="O63" s="69"/>
      <c r="P63" s="69"/>
      <c r="Q63" s="555"/>
      <c r="R63" s="555"/>
    </row>
    <row r="64" spans="1:18" s="3" customFormat="1" ht="16.5" x14ac:dyDescent="0.3">
      <c r="A64" s="135"/>
      <c r="B64" s="135"/>
      <c r="C64" s="56"/>
      <c r="D64" s="17"/>
      <c r="E64" s="17"/>
      <c r="F64" s="17"/>
      <c r="G64" s="883"/>
      <c r="H64" s="736"/>
      <c r="I64" s="883"/>
      <c r="L64" s="69"/>
      <c r="M64" s="69"/>
      <c r="N64" s="69"/>
      <c r="O64" s="69"/>
      <c r="P64" s="69"/>
      <c r="Q64" s="555"/>
      <c r="R64" s="555"/>
    </row>
    <row r="65" spans="1:18" s="3" customFormat="1" ht="16.5" x14ac:dyDescent="0.3">
      <c r="A65" s="135"/>
      <c r="B65" s="135"/>
      <c r="C65" s="56"/>
      <c r="D65" s="17"/>
      <c r="E65" s="17"/>
      <c r="F65" s="17"/>
      <c r="G65" s="883"/>
      <c r="H65" s="736"/>
      <c r="I65" s="883"/>
      <c r="L65" s="69"/>
      <c r="M65" s="69"/>
      <c r="N65" s="69"/>
      <c r="O65" s="69"/>
      <c r="P65" s="69"/>
      <c r="Q65" s="555"/>
      <c r="R65" s="555"/>
    </row>
    <row r="66" spans="1:18" s="3" customFormat="1" ht="16.5" x14ac:dyDescent="0.3">
      <c r="L66" s="69"/>
      <c r="M66" s="69"/>
      <c r="N66" s="69"/>
      <c r="O66" s="69"/>
      <c r="P66" s="69"/>
      <c r="Q66" s="555"/>
      <c r="R66" s="555"/>
    </row>
    <row r="67" spans="1:18" s="3" customFormat="1" ht="16.5" x14ac:dyDescent="0.3">
      <c r="A67" s="135"/>
      <c r="B67" s="135"/>
      <c r="C67" s="56"/>
      <c r="D67" s="17"/>
      <c r="E67" s="17"/>
      <c r="F67" s="17"/>
      <c r="G67" s="91">
        <f>+'Merge Details_Printing instr'!$A$17</f>
        <v>2015</v>
      </c>
      <c r="H67" s="48"/>
      <c r="I67" s="91">
        <f>+'Merge Details_Printing instr'!$A$18</f>
        <v>2014</v>
      </c>
      <c r="L67" s="69"/>
      <c r="M67" s="69"/>
      <c r="N67" s="69"/>
      <c r="O67" s="69"/>
      <c r="P67" s="69"/>
      <c r="Q67" s="555"/>
      <c r="R67" s="555"/>
    </row>
    <row r="68" spans="1:18" s="3" customFormat="1" ht="16.5" x14ac:dyDescent="0.3">
      <c r="A68" s="135"/>
      <c r="B68" s="135"/>
      <c r="C68" s="56"/>
      <c r="D68" s="17"/>
      <c r="E68" s="17"/>
      <c r="F68" s="17"/>
      <c r="G68" s="91" t="str">
        <f>+'Merge Details_Printing instr'!$A$21</f>
        <v>$'000</v>
      </c>
      <c r="H68" s="190"/>
      <c r="I68" s="48" t="str">
        <f>+'Merge Details_Printing instr'!$A$21</f>
        <v>$'000</v>
      </c>
      <c r="L68" s="69"/>
      <c r="M68" s="69"/>
      <c r="N68" s="69"/>
      <c r="O68" s="69"/>
      <c r="P68" s="69"/>
      <c r="Q68" s="555"/>
      <c r="R68" s="555"/>
    </row>
    <row r="69" spans="1:18" s="1" customFormat="1" ht="16.5" x14ac:dyDescent="0.3">
      <c r="A69" s="135"/>
      <c r="B69" s="135"/>
      <c r="C69" s="48" t="s">
        <v>217</v>
      </c>
      <c r="D69" s="127" t="s">
        <v>823</v>
      </c>
      <c r="E69" s="3"/>
      <c r="F69" s="3"/>
      <c r="G69" s="171"/>
      <c r="H69" s="171"/>
      <c r="I69" s="171"/>
      <c r="L69" s="14"/>
      <c r="M69" s="14"/>
      <c r="N69" s="14"/>
      <c r="O69" s="14"/>
      <c r="P69" s="14"/>
      <c r="Q69" s="14"/>
      <c r="R69" s="14"/>
    </row>
    <row r="70" spans="1:18" s="1" customFormat="1" ht="16.5" x14ac:dyDescent="0.3">
      <c r="A70" s="135"/>
      <c r="B70" s="135"/>
      <c r="C70" s="48"/>
      <c r="D70" s="132"/>
      <c r="E70" s="3"/>
      <c r="F70" s="3"/>
      <c r="G70" s="282"/>
      <c r="H70" s="282"/>
      <c r="I70" s="282"/>
      <c r="L70" s="14"/>
      <c r="M70" s="14"/>
      <c r="N70" s="14"/>
      <c r="O70" s="14"/>
      <c r="P70" s="14"/>
      <c r="Q70" s="14"/>
      <c r="R70" s="14"/>
    </row>
    <row r="71" spans="1:18" s="1" customFormat="1" ht="16.5" x14ac:dyDescent="0.3">
      <c r="A71" s="135"/>
      <c r="B71" s="837" t="s">
        <v>1067</v>
      </c>
      <c r="C71" s="49"/>
      <c r="D71" s="98" t="s">
        <v>122</v>
      </c>
      <c r="E71" s="3"/>
      <c r="F71" s="3"/>
      <c r="G71" s="726">
        <v>0</v>
      </c>
      <c r="H71" s="726"/>
      <c r="I71" s="726">
        <v>0</v>
      </c>
    </row>
    <row r="72" spans="1:18" s="1" customFormat="1" ht="16.5" x14ac:dyDescent="0.3">
      <c r="A72" s="135"/>
      <c r="B72" s="135"/>
      <c r="C72" s="49"/>
      <c r="D72" s="98" t="s">
        <v>607</v>
      </c>
      <c r="E72" s="3"/>
      <c r="F72" s="3"/>
      <c r="G72" s="746">
        <v>0</v>
      </c>
      <c r="H72" s="726"/>
      <c r="I72" s="746">
        <v>0</v>
      </c>
    </row>
    <row r="73" spans="1:18" s="1" customFormat="1" ht="16.5" x14ac:dyDescent="0.3">
      <c r="A73" s="135"/>
      <c r="B73" s="135"/>
      <c r="C73" s="56"/>
      <c r="D73" s="633" t="s">
        <v>890</v>
      </c>
      <c r="E73" s="3"/>
      <c r="F73" s="3"/>
      <c r="G73" s="735">
        <f>SUM(G71:G72)</f>
        <v>0</v>
      </c>
      <c r="H73" s="726"/>
      <c r="I73" s="735">
        <f>SUM(I71:I72)</f>
        <v>0</v>
      </c>
    </row>
    <row r="74" spans="1:18" s="1" customFormat="1" ht="16.5" x14ac:dyDescent="0.3">
      <c r="A74" s="135"/>
      <c r="B74" s="135"/>
      <c r="C74" s="56"/>
      <c r="D74" s="633"/>
      <c r="E74" s="3"/>
      <c r="F74" s="3"/>
      <c r="G74" s="726"/>
      <c r="H74" s="726"/>
      <c r="I74" s="726"/>
    </row>
    <row r="75" spans="1:18" s="1" customFormat="1" ht="16.5" x14ac:dyDescent="0.3">
      <c r="A75" s="135"/>
      <c r="B75" s="837" t="s">
        <v>1068</v>
      </c>
      <c r="C75" s="48" t="s">
        <v>218</v>
      </c>
      <c r="D75" s="127" t="s">
        <v>80</v>
      </c>
      <c r="E75" s="3"/>
      <c r="F75" s="3"/>
      <c r="G75" s="726"/>
      <c r="H75" s="726"/>
      <c r="I75" s="726"/>
    </row>
    <row r="76" spans="1:18" s="1" customFormat="1" ht="16.5" x14ac:dyDescent="0.3">
      <c r="A76" s="135"/>
      <c r="B76" s="135"/>
      <c r="C76" s="48"/>
      <c r="D76" s="127"/>
      <c r="E76" s="3"/>
      <c r="F76" s="3"/>
      <c r="G76" s="726"/>
      <c r="H76" s="726"/>
      <c r="I76" s="726"/>
    </row>
    <row r="77" spans="1:18" s="1" customFormat="1" ht="16.5" x14ac:dyDescent="0.3">
      <c r="A77" s="135"/>
      <c r="B77" s="135"/>
      <c r="C77" s="649"/>
      <c r="D77" s="98" t="s">
        <v>340</v>
      </c>
      <c r="G77" s="726">
        <v>0</v>
      </c>
      <c r="H77" s="726"/>
      <c r="I77" s="726">
        <v>0</v>
      </c>
    </row>
    <row r="78" spans="1:18" s="1" customFormat="1" ht="16.5" x14ac:dyDescent="0.3">
      <c r="A78" s="375"/>
      <c r="B78" s="375"/>
      <c r="C78" s="649"/>
      <c r="D78" s="98" t="s">
        <v>406</v>
      </c>
      <c r="G78" s="746">
        <v>0</v>
      </c>
      <c r="H78" s="726"/>
      <c r="I78" s="746">
        <v>0</v>
      </c>
    </row>
    <row r="79" spans="1:18" s="1" customFormat="1" ht="16.5" x14ac:dyDescent="0.3">
      <c r="A79" s="375"/>
      <c r="B79" s="375"/>
      <c r="C79" s="649"/>
      <c r="D79" s="127" t="s">
        <v>294</v>
      </c>
      <c r="G79" s="747">
        <f>SUM(G77:G78)</f>
        <v>0</v>
      </c>
      <c r="H79" s="728"/>
      <c r="I79" s="747">
        <f>SUM(I77:I78)</f>
        <v>0</v>
      </c>
    </row>
    <row r="80" spans="1:18" s="1" customFormat="1" ht="16.5" x14ac:dyDescent="0.3">
      <c r="A80" s="375"/>
      <c r="B80" s="375"/>
      <c r="C80" s="649"/>
      <c r="G80" s="748"/>
      <c r="H80" s="749"/>
      <c r="I80" s="748"/>
    </row>
    <row r="81" spans="1:9" s="1" customFormat="1" ht="16.5" x14ac:dyDescent="0.3">
      <c r="A81" s="135"/>
      <c r="B81" s="837" t="s">
        <v>1038</v>
      </c>
      <c r="C81" s="55" t="s">
        <v>219</v>
      </c>
      <c r="D81" s="127" t="s">
        <v>891</v>
      </c>
      <c r="E81" s="3"/>
      <c r="F81" s="3"/>
      <c r="G81" s="734"/>
      <c r="H81" s="734"/>
      <c r="I81" s="726"/>
    </row>
    <row r="82" spans="1:9" s="1" customFormat="1" ht="16.5" x14ac:dyDescent="0.3">
      <c r="A82" s="135"/>
      <c r="B82" s="135"/>
      <c r="C82" s="55"/>
      <c r="D82" s="127"/>
      <c r="E82" s="3"/>
      <c r="F82" s="3"/>
      <c r="G82" s="734"/>
      <c r="H82" s="734"/>
      <c r="I82" s="726"/>
    </row>
    <row r="83" spans="1:9" s="1" customFormat="1" ht="16.5" x14ac:dyDescent="0.3">
      <c r="A83" s="135"/>
      <c r="B83" s="135"/>
      <c r="C83" s="55"/>
      <c r="D83" s="98" t="s">
        <v>319</v>
      </c>
      <c r="E83" s="3"/>
      <c r="F83" s="3"/>
      <c r="G83" s="734">
        <v>0</v>
      </c>
      <c r="H83" s="734"/>
      <c r="I83" s="734">
        <v>0</v>
      </c>
    </row>
    <row r="84" spans="1:9" s="1" customFormat="1" ht="16.5" x14ac:dyDescent="0.3">
      <c r="A84" s="135"/>
      <c r="B84" s="135"/>
      <c r="C84" s="55"/>
      <c r="D84" s="98" t="s">
        <v>516</v>
      </c>
      <c r="E84" s="3"/>
      <c r="F84" s="3"/>
      <c r="G84" s="734">
        <v>0</v>
      </c>
      <c r="H84" s="734"/>
      <c r="I84" s="734">
        <v>0</v>
      </c>
    </row>
    <row r="85" spans="1:9" s="1" customFormat="1" ht="16.5" x14ac:dyDescent="0.3">
      <c r="A85" s="135"/>
      <c r="B85" s="135"/>
      <c r="C85" s="55"/>
      <c r="D85" s="98" t="s">
        <v>477</v>
      </c>
      <c r="E85" s="3"/>
      <c r="F85" s="3"/>
      <c r="G85" s="750">
        <v>0</v>
      </c>
      <c r="H85" s="734"/>
      <c r="I85" s="750">
        <v>0</v>
      </c>
    </row>
    <row r="86" spans="1:9" s="1" customFormat="1" ht="16.5" x14ac:dyDescent="0.3">
      <c r="A86" s="135"/>
      <c r="B86" s="135"/>
      <c r="C86" s="56"/>
      <c r="D86" s="303" t="s">
        <v>892</v>
      </c>
      <c r="E86" s="181"/>
      <c r="F86" s="181"/>
      <c r="G86" s="751">
        <f>SUM(G83:G85)</f>
        <v>0</v>
      </c>
      <c r="H86" s="730"/>
      <c r="I86" s="751">
        <f>SUM(I83:I85)</f>
        <v>0</v>
      </c>
    </row>
    <row r="87" spans="1:9" s="1" customFormat="1" ht="16.5" x14ac:dyDescent="0.3">
      <c r="A87" s="135"/>
      <c r="B87" s="135"/>
      <c r="C87" s="56"/>
      <c r="D87" s="637"/>
      <c r="E87" s="181"/>
      <c r="F87" s="181"/>
      <c r="G87" s="734"/>
      <c r="H87" s="734"/>
      <c r="I87" s="734"/>
    </row>
    <row r="88" spans="1:9" s="1" customFormat="1" ht="16.5" x14ac:dyDescent="0.3">
      <c r="A88" s="135"/>
      <c r="B88" s="135"/>
      <c r="C88" s="56"/>
      <c r="D88" s="640" t="s">
        <v>172</v>
      </c>
      <c r="E88" s="640"/>
      <c r="F88" s="640"/>
      <c r="G88" s="729">
        <v>0</v>
      </c>
      <c r="H88" s="730"/>
      <c r="I88" s="729">
        <v>0</v>
      </c>
    </row>
    <row r="89" spans="1:9" s="1" customFormat="1" ht="16.5" x14ac:dyDescent="0.3">
      <c r="A89" s="135"/>
      <c r="B89" s="135"/>
      <c r="C89" s="56"/>
      <c r="D89" s="640"/>
      <c r="E89" s="640"/>
      <c r="F89" s="640"/>
      <c r="G89" s="283"/>
      <c r="H89" s="283"/>
      <c r="I89" s="283"/>
    </row>
    <row r="90" spans="1:9" s="1" customFormat="1" ht="16.5" x14ac:dyDescent="0.3">
      <c r="A90" s="135"/>
      <c r="B90" s="135"/>
      <c r="C90" s="56"/>
      <c r="D90" s="640" t="s">
        <v>170</v>
      </c>
      <c r="E90" s="640"/>
      <c r="F90" s="640"/>
      <c r="G90" s="283" t="s">
        <v>433</v>
      </c>
      <c r="H90" s="283"/>
      <c r="I90" s="283" t="s">
        <v>433</v>
      </c>
    </row>
    <row r="91" spans="1:9" s="1" customFormat="1" ht="16.5" x14ac:dyDescent="0.3">
      <c r="A91" s="135"/>
      <c r="B91" s="135"/>
      <c r="C91" s="49"/>
      <c r="D91" s="98"/>
      <c r="E91" s="3"/>
      <c r="F91" s="3"/>
      <c r="G91" s="282"/>
      <c r="H91" s="282"/>
      <c r="I91" s="282"/>
    </row>
    <row r="92" spans="1:9" s="1" customFormat="1" ht="16.5" x14ac:dyDescent="0.3">
      <c r="A92" s="135"/>
      <c r="B92" s="135"/>
      <c r="C92" s="48" t="s">
        <v>220</v>
      </c>
      <c r="D92" s="127" t="s">
        <v>436</v>
      </c>
      <c r="G92" s="285"/>
      <c r="H92" s="286"/>
      <c r="I92" s="285"/>
    </row>
    <row r="93" spans="1:9" s="1" customFormat="1" ht="16.5" x14ac:dyDescent="0.3">
      <c r="A93" s="375"/>
      <c r="B93" s="375"/>
      <c r="C93" s="649"/>
      <c r="G93" s="285"/>
      <c r="H93" s="286"/>
      <c r="I93" s="285"/>
    </row>
    <row r="94" spans="1:9" s="1" customFormat="1" ht="16.5" x14ac:dyDescent="0.3">
      <c r="A94" s="375"/>
      <c r="B94" s="375"/>
      <c r="C94" s="649"/>
      <c r="D94" s="640" t="s">
        <v>215</v>
      </c>
      <c r="G94" s="748">
        <v>0</v>
      </c>
      <c r="H94" s="749"/>
      <c r="I94" s="748">
        <v>0</v>
      </c>
    </row>
    <row r="95" spans="1:9" s="1" customFormat="1" ht="16.5" x14ac:dyDescent="0.3">
      <c r="A95" s="375"/>
      <c r="B95" s="375"/>
      <c r="C95" s="649"/>
      <c r="D95" s="640" t="s">
        <v>135</v>
      </c>
      <c r="G95" s="748">
        <v>0</v>
      </c>
      <c r="H95" s="749"/>
      <c r="I95" s="748">
        <v>0</v>
      </c>
    </row>
    <row r="96" spans="1:9" s="1" customFormat="1" ht="16.5" x14ac:dyDescent="0.3">
      <c r="A96" s="375"/>
      <c r="B96" s="375"/>
      <c r="C96" s="649"/>
      <c r="D96" s="640" t="s">
        <v>363</v>
      </c>
      <c r="G96" s="748">
        <v>0</v>
      </c>
      <c r="H96" s="749"/>
      <c r="I96" s="748">
        <v>0</v>
      </c>
    </row>
    <row r="97" spans="1:9" s="1" customFormat="1" ht="16.5" x14ac:dyDescent="0.3">
      <c r="A97" s="375"/>
      <c r="B97" s="375"/>
      <c r="C97" s="649"/>
      <c r="D97" s="641" t="s">
        <v>801</v>
      </c>
      <c r="G97" s="752">
        <f>SUM(G94:G96)</f>
        <v>0</v>
      </c>
      <c r="H97" s="753"/>
      <c r="I97" s="752">
        <f>SUM(I94:I96)</f>
        <v>0</v>
      </c>
    </row>
    <row r="98" spans="1:9" s="1" customFormat="1" ht="16.5" x14ac:dyDescent="0.3">
      <c r="A98" s="375"/>
      <c r="B98" s="375"/>
      <c r="C98" s="649"/>
      <c r="D98" s="641"/>
      <c r="G98" s="365"/>
      <c r="H98" s="365"/>
      <c r="I98" s="365"/>
    </row>
    <row r="99" spans="1:9" s="1" customFormat="1" ht="16.5" x14ac:dyDescent="0.3">
      <c r="A99" s="375"/>
      <c r="B99" s="375"/>
      <c r="C99" s="649"/>
      <c r="D99" s="641"/>
      <c r="G99" s="365"/>
      <c r="H99" s="365"/>
      <c r="I99" s="365"/>
    </row>
    <row r="100" spans="1:9" s="1" customFormat="1" ht="16.5" x14ac:dyDescent="0.3">
      <c r="A100" s="375"/>
      <c r="B100" s="375"/>
      <c r="G100" s="365"/>
      <c r="H100" s="365"/>
      <c r="I100" s="365"/>
    </row>
    <row r="101" spans="1:9" s="1" customFormat="1" ht="16.5" x14ac:dyDescent="0.3">
      <c r="A101" s="375"/>
      <c r="B101" s="375"/>
      <c r="G101" s="365"/>
      <c r="H101" s="365"/>
      <c r="I101" s="365"/>
    </row>
    <row r="102" spans="1:9" s="1" customFormat="1" ht="16.5" x14ac:dyDescent="0.3">
      <c r="A102" s="375"/>
      <c r="B102" s="375"/>
      <c r="C102" s="649"/>
      <c r="D102" s="641"/>
      <c r="G102" s="365"/>
      <c r="H102" s="365"/>
      <c r="I102" s="365"/>
    </row>
    <row r="103" spans="1:9" s="1" customFormat="1" ht="16.5" x14ac:dyDescent="0.3">
      <c r="A103" s="375"/>
      <c r="B103" s="375"/>
      <c r="C103" s="649"/>
      <c r="D103" s="641"/>
      <c r="G103" s="365"/>
      <c r="H103" s="365"/>
      <c r="I103" s="365"/>
    </row>
    <row r="104" spans="1:9" s="1" customFormat="1" ht="16.5" x14ac:dyDescent="0.3">
      <c r="A104" s="375"/>
      <c r="B104" s="375"/>
      <c r="C104" s="649"/>
      <c r="D104" s="641"/>
      <c r="G104" s="365"/>
      <c r="H104" s="365"/>
      <c r="I104" s="365"/>
    </row>
    <row r="105" spans="1:9" s="1" customFormat="1" ht="16.5" x14ac:dyDescent="0.3">
      <c r="A105" s="375"/>
      <c r="B105" s="375"/>
      <c r="C105" s="649"/>
      <c r="D105" s="641"/>
      <c r="G105" s="365"/>
      <c r="H105" s="365"/>
      <c r="I105" s="365"/>
    </row>
    <row r="106" spans="1:9" s="1" customFormat="1" ht="16.5" x14ac:dyDescent="0.3">
      <c r="A106" s="375"/>
      <c r="B106" s="375"/>
      <c r="C106" s="649"/>
      <c r="D106" s="641"/>
      <c r="G106" s="365"/>
      <c r="H106" s="365"/>
      <c r="I106" s="365"/>
    </row>
    <row r="107" spans="1:9" s="1" customFormat="1" ht="16.5" x14ac:dyDescent="0.3">
      <c r="A107" s="375"/>
      <c r="B107" s="375"/>
      <c r="C107" s="649"/>
      <c r="D107" s="641"/>
      <c r="G107" s="365"/>
      <c r="H107" s="365"/>
      <c r="I107" s="365"/>
    </row>
    <row r="108" spans="1:9" s="1" customFormat="1" ht="16.5" x14ac:dyDescent="0.3">
      <c r="A108" s="375"/>
      <c r="B108" s="375"/>
      <c r="C108" s="649"/>
      <c r="D108" s="641"/>
      <c r="G108" s="365"/>
      <c r="H108" s="365"/>
      <c r="I108" s="365"/>
    </row>
    <row r="109" spans="1:9" s="1" customFormat="1" ht="16.5" x14ac:dyDescent="0.3">
      <c r="A109" s="375"/>
      <c r="B109" s="375"/>
      <c r="C109" s="649"/>
      <c r="D109" s="641"/>
      <c r="G109" s="365"/>
      <c r="H109" s="365"/>
      <c r="I109" s="365"/>
    </row>
    <row r="110" spans="1:9" s="1" customFormat="1" ht="16.5" x14ac:dyDescent="0.3">
      <c r="A110" s="375"/>
      <c r="B110" s="375"/>
      <c r="C110" s="649"/>
      <c r="D110" s="641"/>
      <c r="G110" s="365"/>
      <c r="H110" s="365"/>
      <c r="I110" s="365"/>
    </row>
    <row r="111" spans="1:9" s="1" customFormat="1" ht="16.5" x14ac:dyDescent="0.3">
      <c r="A111" s="375"/>
      <c r="B111" s="375"/>
      <c r="C111" s="649"/>
      <c r="D111" s="641"/>
      <c r="G111" s="365"/>
      <c r="H111" s="365"/>
      <c r="I111" s="365"/>
    </row>
    <row r="112" spans="1:9" s="1" customFormat="1" ht="16.5" x14ac:dyDescent="0.3">
      <c r="A112" s="375"/>
      <c r="B112" s="375"/>
      <c r="C112" s="649"/>
      <c r="D112" s="641"/>
      <c r="G112" s="365"/>
      <c r="H112" s="365"/>
      <c r="I112" s="365"/>
    </row>
    <row r="113" spans="1:9" s="1" customFormat="1" ht="16.5" x14ac:dyDescent="0.3">
      <c r="A113" s="375"/>
      <c r="B113" s="375"/>
      <c r="C113" s="649"/>
      <c r="D113" s="641"/>
      <c r="G113" s="365"/>
      <c r="H113" s="365"/>
      <c r="I113" s="365"/>
    </row>
    <row r="114" spans="1:9" s="1" customFormat="1" ht="16.5" x14ac:dyDescent="0.3">
      <c r="A114" s="375"/>
      <c r="B114" s="375"/>
      <c r="C114" s="649"/>
      <c r="D114" s="641"/>
      <c r="G114" s="365"/>
      <c r="H114" s="365"/>
      <c r="I114" s="365"/>
    </row>
    <row r="115" spans="1:9" s="1" customFormat="1" ht="16.5" x14ac:dyDescent="0.3">
      <c r="A115" s="375"/>
      <c r="B115" s="375"/>
      <c r="C115" s="649"/>
      <c r="D115" s="641"/>
      <c r="G115" s="365"/>
      <c r="H115" s="365"/>
      <c r="I115" s="365"/>
    </row>
    <row r="116" spans="1:9" s="1" customFormat="1" ht="16.5" x14ac:dyDescent="0.3">
      <c r="A116" s="375"/>
      <c r="B116" s="375"/>
      <c r="C116" s="649"/>
      <c r="D116" s="641"/>
      <c r="G116" s="365"/>
      <c r="H116" s="365"/>
      <c r="I116" s="365"/>
    </row>
    <row r="117" spans="1:9" s="1" customFormat="1" ht="16.5" x14ac:dyDescent="0.3">
      <c r="A117" s="375"/>
      <c r="B117" s="375"/>
      <c r="C117" s="649"/>
      <c r="D117" s="641"/>
      <c r="G117" s="365"/>
      <c r="H117" s="365"/>
      <c r="I117" s="365"/>
    </row>
    <row r="118" spans="1:9" s="1" customFormat="1" ht="16.5" x14ac:dyDescent="0.3">
      <c r="A118" s="375"/>
      <c r="B118" s="375"/>
      <c r="C118" s="649"/>
      <c r="D118" s="641"/>
      <c r="G118" s="365"/>
      <c r="H118" s="365"/>
      <c r="I118" s="365"/>
    </row>
    <row r="119" spans="1:9" s="1" customFormat="1" ht="16.5" x14ac:dyDescent="0.3">
      <c r="A119" s="375"/>
      <c r="B119" s="375"/>
      <c r="C119" s="649"/>
      <c r="D119" s="641"/>
      <c r="G119" s="365"/>
      <c r="H119" s="365"/>
      <c r="I119" s="365"/>
    </row>
    <row r="120" spans="1:9" s="1" customFormat="1" ht="16.5" x14ac:dyDescent="0.3">
      <c r="A120" s="375"/>
      <c r="B120" s="375"/>
      <c r="C120" s="649"/>
      <c r="D120" s="641"/>
      <c r="G120" s="365"/>
      <c r="H120" s="365"/>
      <c r="I120" s="365"/>
    </row>
    <row r="121" spans="1:9" s="1" customFormat="1" ht="16.5" x14ac:dyDescent="0.3">
      <c r="A121" s="375"/>
      <c r="B121" s="375"/>
      <c r="C121" s="649"/>
      <c r="D121" s="641"/>
      <c r="G121" s="365"/>
      <c r="H121" s="365"/>
      <c r="I121" s="365"/>
    </row>
    <row r="122" spans="1:9" s="1" customFormat="1" ht="16.5" x14ac:dyDescent="0.3">
      <c r="A122" s="375"/>
      <c r="B122" s="375"/>
      <c r="C122" s="649"/>
      <c r="D122" s="641"/>
      <c r="G122" s="365"/>
      <c r="H122" s="365"/>
      <c r="I122" s="365"/>
    </row>
    <row r="123" spans="1:9" s="1" customFormat="1" ht="16.5" x14ac:dyDescent="0.3">
      <c r="A123" s="375"/>
      <c r="B123" s="375"/>
      <c r="C123" s="649"/>
      <c r="D123" s="641"/>
      <c r="G123" s="365"/>
      <c r="H123" s="365"/>
      <c r="I123" s="365"/>
    </row>
    <row r="124" spans="1:9" s="1" customFormat="1" ht="16.5" x14ac:dyDescent="0.3">
      <c r="A124" s="375"/>
      <c r="B124" s="375"/>
      <c r="C124" s="649"/>
      <c r="D124" s="641"/>
      <c r="G124" s="365"/>
      <c r="H124" s="365"/>
      <c r="I124" s="365"/>
    </row>
    <row r="125" spans="1:9" s="1" customFormat="1" ht="16.5" x14ac:dyDescent="0.3">
      <c r="A125" s="375"/>
      <c r="B125" s="375"/>
      <c r="C125" s="649"/>
      <c r="D125" s="641"/>
      <c r="G125" s="365"/>
      <c r="H125" s="365"/>
      <c r="I125" s="365"/>
    </row>
    <row r="126" spans="1:9" s="1" customFormat="1" ht="16.5" x14ac:dyDescent="0.3">
      <c r="A126" s="375"/>
      <c r="B126" s="375"/>
      <c r="C126" s="649"/>
      <c r="D126" s="641"/>
      <c r="G126" s="365"/>
      <c r="H126" s="365"/>
      <c r="I126" s="365"/>
    </row>
    <row r="127" spans="1:9" s="1" customFormat="1" ht="16.5" x14ac:dyDescent="0.3">
      <c r="A127" s="375"/>
      <c r="B127" s="375"/>
      <c r="C127" s="649"/>
      <c r="D127" s="641"/>
      <c r="G127" s="365"/>
      <c r="H127" s="365"/>
      <c r="I127" s="365"/>
    </row>
    <row r="128" spans="1:9" s="1" customFormat="1" ht="16.5" x14ac:dyDescent="0.3">
      <c r="A128" s="375"/>
      <c r="B128" s="375"/>
      <c r="C128" s="649"/>
      <c r="D128" s="641"/>
      <c r="G128" s="365"/>
      <c r="H128" s="365"/>
      <c r="I128" s="365"/>
    </row>
    <row r="129" spans="1:9" s="1" customFormat="1" ht="16.5" x14ac:dyDescent="0.3">
      <c r="A129" s="920" t="s">
        <v>909</v>
      </c>
      <c r="B129" s="920"/>
      <c r="C129" s="920"/>
      <c r="D129" s="920"/>
      <c r="E129" s="920"/>
      <c r="F129" s="920"/>
      <c r="G129" s="920"/>
      <c r="H129" s="920"/>
      <c r="I129" s="920"/>
    </row>
  </sheetData>
  <mergeCells count="5">
    <mergeCell ref="A63:I63"/>
    <mergeCell ref="A129:I129"/>
    <mergeCell ref="D55:F55"/>
    <mergeCell ref="D56:F56"/>
    <mergeCell ref="D39:F39"/>
  </mergeCells>
  <pageMargins left="0.70866141732283472" right="0.70866141732283472" top="0.74803149606299213" bottom="0.74803149606299213" header="0.31496062992125984" footer="0.31496062992125984"/>
  <pageSetup paperSize="9" scale="67" orientation="portrait"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92"/>
  <sheetViews>
    <sheetView tabSelected="1" view="pageBreakPreview" topLeftCell="A55" zoomScaleNormal="100" zoomScaleSheetLayoutView="100" workbookViewId="0">
      <selection activeCell="O33" sqref="O33"/>
    </sheetView>
  </sheetViews>
  <sheetFormatPr defaultRowHeight="15" x14ac:dyDescent="0.25"/>
  <cols>
    <col min="1" max="1" width="9" style="449"/>
    <col min="2" max="2" width="21.125" style="449" customWidth="1"/>
    <col min="3" max="3" width="10.375" style="449" customWidth="1"/>
    <col min="4" max="6" width="9" style="449"/>
    <col min="7" max="8" width="9" style="458"/>
    <col min="9" max="11" width="9" style="449"/>
    <col min="12" max="12" width="9" style="856"/>
    <col min="13" max="13" width="9" style="449"/>
    <col min="14" max="14" width="9" style="800"/>
    <col min="15" max="15" width="8.5" style="458" customWidth="1"/>
    <col min="16" max="16" width="9" style="458"/>
    <col min="17" max="16384" width="9" style="449"/>
  </cols>
  <sheetData>
    <row r="1" spans="1:16" ht="18" x14ac:dyDescent="0.3">
      <c r="A1" s="943" t="str">
        <f>+'[1]Merge Details_Printing instr'!B11</f>
        <v>(Type name of Council)</v>
      </c>
      <c r="B1" s="943">
        <f>+'[1]Merge Details_Printing instr'!C11</f>
        <v>0</v>
      </c>
      <c r="C1" s="943"/>
      <c r="D1" s="943">
        <f>+'[1]Merge Details_Printing instr'!D11</f>
        <v>0</v>
      </c>
      <c r="E1" s="944" t="s">
        <v>315</v>
      </c>
      <c r="F1" s="944"/>
      <c r="G1" s="944"/>
      <c r="H1" s="944"/>
      <c r="I1" s="944"/>
      <c r="J1" s="944"/>
      <c r="K1" s="944"/>
      <c r="L1" s="944"/>
      <c r="M1" s="944"/>
      <c r="N1" s="944"/>
      <c r="O1" s="944"/>
      <c r="P1" s="944"/>
    </row>
    <row r="2" spans="1:16" ht="18" x14ac:dyDescent="0.3">
      <c r="A2" s="945"/>
      <c r="B2" s="945"/>
      <c r="C2" s="945"/>
      <c r="D2" s="945"/>
      <c r="E2" s="946" t="str">
        <f>'[1]Merge Details_Printing instr'!$A$14</f>
        <v>For the Year Ended 30 June 2015</v>
      </c>
      <c r="F2" s="946"/>
      <c r="G2" s="946"/>
      <c r="H2" s="946"/>
      <c r="I2" s="946"/>
      <c r="J2" s="946"/>
      <c r="K2" s="946"/>
      <c r="L2" s="946"/>
      <c r="M2" s="946"/>
      <c r="N2" s="946"/>
      <c r="O2" s="946"/>
      <c r="P2" s="946"/>
    </row>
    <row r="5" spans="1:16" ht="16.5" x14ac:dyDescent="0.3">
      <c r="A5" s="267" t="s">
        <v>717</v>
      </c>
      <c r="B5" s="440" t="s">
        <v>802</v>
      </c>
      <c r="C5" s="440"/>
      <c r="E5" s="839" t="s">
        <v>1039</v>
      </c>
      <c r="L5" s="449"/>
      <c r="M5" s="458"/>
    </row>
    <row r="6" spans="1:16" x14ac:dyDescent="0.25">
      <c r="L6" s="449"/>
      <c r="M6" s="458"/>
    </row>
    <row r="7" spans="1:16" s="488" customFormat="1" ht="27" x14ac:dyDescent="0.3">
      <c r="A7" s="200"/>
      <c r="B7" s="790" t="s">
        <v>762</v>
      </c>
      <c r="C7" s="200" t="s">
        <v>343</v>
      </c>
      <c r="D7" s="489" t="s">
        <v>569</v>
      </c>
      <c r="E7" s="489" t="s">
        <v>570</v>
      </c>
      <c r="F7" s="489" t="s">
        <v>111</v>
      </c>
      <c r="G7" s="490" t="s">
        <v>252</v>
      </c>
      <c r="H7" s="489" t="s">
        <v>548</v>
      </c>
      <c r="I7" s="489" t="s">
        <v>571</v>
      </c>
      <c r="J7" s="489" t="s">
        <v>572</v>
      </c>
      <c r="K7" s="489" t="s">
        <v>561</v>
      </c>
      <c r="L7" s="491" t="s">
        <v>562</v>
      </c>
      <c r="M7" s="492" t="s">
        <v>389</v>
      </c>
      <c r="N7" s="491" t="s">
        <v>955</v>
      </c>
      <c r="O7" s="492" t="s">
        <v>7</v>
      </c>
    </row>
    <row r="8" spans="1:16" ht="16.5" x14ac:dyDescent="0.3">
      <c r="A8" s="43" t="s">
        <v>608</v>
      </c>
      <c r="D8" s="707">
        <v>0</v>
      </c>
      <c r="E8" s="707">
        <v>0</v>
      </c>
      <c r="F8" s="707">
        <v>0</v>
      </c>
      <c r="G8" s="716">
        <f>SUM(D8:F8)</f>
        <v>0</v>
      </c>
      <c r="H8" s="707">
        <v>0</v>
      </c>
      <c r="I8" s="707">
        <v>0</v>
      </c>
      <c r="J8" s="707">
        <v>0</v>
      </c>
      <c r="K8" s="707">
        <v>0</v>
      </c>
      <c r="L8" s="707">
        <v>0</v>
      </c>
      <c r="M8" s="716">
        <f>SUM(H8:L8)</f>
        <v>0</v>
      </c>
      <c r="N8" s="707">
        <v>0</v>
      </c>
      <c r="O8" s="716">
        <f>G8+M8+N8</f>
        <v>0</v>
      </c>
    </row>
    <row r="9" spans="1:16" ht="16.5" x14ac:dyDescent="0.3">
      <c r="A9" s="43" t="s">
        <v>609</v>
      </c>
      <c r="D9" s="707">
        <v>0</v>
      </c>
      <c r="E9" s="707">
        <v>0</v>
      </c>
      <c r="F9" s="707">
        <v>0</v>
      </c>
      <c r="G9" s="716">
        <f>SUM(D9:F9)</f>
        <v>0</v>
      </c>
      <c r="H9" s="707">
        <v>0</v>
      </c>
      <c r="I9" s="707">
        <v>0</v>
      </c>
      <c r="J9" s="707">
        <v>0</v>
      </c>
      <c r="K9" s="707">
        <v>0</v>
      </c>
      <c r="L9" s="707">
        <v>0</v>
      </c>
      <c r="M9" s="716">
        <f>SUM(H9:L9)</f>
        <v>0</v>
      </c>
      <c r="N9" s="707">
        <v>0</v>
      </c>
      <c r="O9" s="716">
        <f t="shared" ref="O9:O10" si="0">G9+M9+N9</f>
        <v>0</v>
      </c>
    </row>
    <row r="10" spans="1:16" ht="16.5" x14ac:dyDescent="0.3">
      <c r="A10" s="43"/>
      <c r="D10" s="754">
        <f>D8+D9</f>
        <v>0</v>
      </c>
      <c r="E10" s="754">
        <f t="shared" ref="E10:F10" si="1">E8+E9</f>
        <v>0</v>
      </c>
      <c r="F10" s="754">
        <f t="shared" si="1"/>
        <v>0</v>
      </c>
      <c r="G10" s="755">
        <f>SUM(D10:F10)</f>
        <v>0</v>
      </c>
      <c r="H10" s="754">
        <f>H8+H9</f>
        <v>0</v>
      </c>
      <c r="I10" s="754">
        <f>I8+I9</f>
        <v>0</v>
      </c>
      <c r="J10" s="754">
        <f t="shared" ref="J10:K10" si="2">J8+J9</f>
        <v>0</v>
      </c>
      <c r="K10" s="754">
        <f t="shared" si="2"/>
        <v>0</v>
      </c>
      <c r="L10" s="754">
        <f>L8+L9</f>
        <v>0</v>
      </c>
      <c r="M10" s="715">
        <f>SUM(H10:L10)</f>
        <v>0</v>
      </c>
      <c r="N10" s="768">
        <f>SUM(N8:N9)</f>
        <v>0</v>
      </c>
      <c r="O10" s="715">
        <f t="shared" si="0"/>
        <v>0</v>
      </c>
    </row>
    <row r="11" spans="1:16" s="458" customFormat="1" ht="16.5" x14ac:dyDescent="0.3">
      <c r="A11" s="440" t="s">
        <v>610</v>
      </c>
      <c r="D11" s="756"/>
      <c r="E11" s="756"/>
      <c r="F11" s="756"/>
      <c r="G11" s="756"/>
      <c r="H11" s="756"/>
      <c r="I11" s="756"/>
      <c r="J11" s="756"/>
      <c r="K11" s="756"/>
      <c r="L11" s="756"/>
      <c r="M11" s="756"/>
      <c r="N11" s="881"/>
      <c r="O11" s="756"/>
    </row>
    <row r="12" spans="1:16" ht="16.5" x14ac:dyDescent="0.3">
      <c r="A12" s="43" t="s">
        <v>611</v>
      </c>
      <c r="D12" s="707">
        <v>0</v>
      </c>
      <c r="E12" s="707">
        <v>0</v>
      </c>
      <c r="F12" s="707">
        <v>0</v>
      </c>
      <c r="G12" s="716">
        <f>+M12</f>
        <v>0</v>
      </c>
      <c r="H12" s="707">
        <v>0</v>
      </c>
      <c r="I12" s="707">
        <v>0</v>
      </c>
      <c r="J12" s="707">
        <v>0</v>
      </c>
      <c r="K12" s="707">
        <v>0</v>
      </c>
      <c r="L12" s="707">
        <v>0</v>
      </c>
      <c r="M12" s="716">
        <f t="shared" ref="M12:M17" si="3">SUM(H12:L12)</f>
        <v>0</v>
      </c>
      <c r="N12" s="707">
        <v>0</v>
      </c>
      <c r="O12" s="716">
        <f>G12+M12+N12</f>
        <v>0</v>
      </c>
    </row>
    <row r="13" spans="1:16" ht="16.5" x14ac:dyDescent="0.3">
      <c r="A13" s="43" t="s">
        <v>612</v>
      </c>
      <c r="D13" s="707">
        <v>0</v>
      </c>
      <c r="E13" s="707">
        <v>0</v>
      </c>
      <c r="F13" s="707">
        <v>0</v>
      </c>
      <c r="G13" s="716">
        <f t="shared" ref="G13:G16" si="4">SUM(D13:F13)</f>
        <v>0</v>
      </c>
      <c r="H13" s="707">
        <v>0</v>
      </c>
      <c r="I13" s="707">
        <v>0</v>
      </c>
      <c r="J13" s="707">
        <v>0</v>
      </c>
      <c r="K13" s="707">
        <v>0</v>
      </c>
      <c r="L13" s="707">
        <v>0</v>
      </c>
      <c r="M13" s="716">
        <f t="shared" si="3"/>
        <v>0</v>
      </c>
      <c r="N13" s="707">
        <v>0</v>
      </c>
      <c r="O13" s="716">
        <f t="shared" ref="O13:O27" si="5">G13+M13+N13</f>
        <v>0</v>
      </c>
    </row>
    <row r="14" spans="1:16" ht="16.5" x14ac:dyDescent="0.3">
      <c r="A14" s="43" t="s">
        <v>805</v>
      </c>
      <c r="D14" s="707">
        <v>0</v>
      </c>
      <c r="E14" s="707">
        <v>0</v>
      </c>
      <c r="F14" s="707">
        <v>0</v>
      </c>
      <c r="G14" s="716">
        <f t="shared" si="4"/>
        <v>0</v>
      </c>
      <c r="H14" s="707">
        <v>0</v>
      </c>
      <c r="I14" s="707">
        <v>0</v>
      </c>
      <c r="J14" s="707">
        <v>0</v>
      </c>
      <c r="K14" s="707">
        <v>0</v>
      </c>
      <c r="L14" s="707">
        <v>0</v>
      </c>
      <c r="M14" s="716">
        <f t="shared" si="3"/>
        <v>0</v>
      </c>
      <c r="N14" s="707">
        <v>0</v>
      </c>
      <c r="O14" s="716">
        <f t="shared" si="5"/>
        <v>0</v>
      </c>
    </row>
    <row r="15" spans="1:16" ht="16.5" x14ac:dyDescent="0.3">
      <c r="A15" s="43" t="s">
        <v>806</v>
      </c>
      <c r="D15" s="707">
        <v>0</v>
      </c>
      <c r="E15" s="707">
        <v>0</v>
      </c>
      <c r="F15" s="707">
        <v>0</v>
      </c>
      <c r="G15" s="716">
        <f t="shared" si="4"/>
        <v>0</v>
      </c>
      <c r="H15" s="707">
        <v>0</v>
      </c>
      <c r="I15" s="707">
        <v>0</v>
      </c>
      <c r="J15" s="707">
        <v>0</v>
      </c>
      <c r="K15" s="707">
        <v>0</v>
      </c>
      <c r="L15" s="707">
        <v>0</v>
      </c>
      <c r="M15" s="716">
        <f t="shared" si="3"/>
        <v>0</v>
      </c>
      <c r="N15" s="707">
        <v>0</v>
      </c>
      <c r="O15" s="716">
        <f t="shared" si="5"/>
        <v>0</v>
      </c>
    </row>
    <row r="16" spans="1:16" ht="16.5" x14ac:dyDescent="0.3">
      <c r="A16" s="43" t="s">
        <v>242</v>
      </c>
      <c r="D16" s="707">
        <v>0</v>
      </c>
      <c r="E16" s="707">
        <v>0</v>
      </c>
      <c r="F16" s="707">
        <v>0</v>
      </c>
      <c r="G16" s="716">
        <f t="shared" si="4"/>
        <v>0</v>
      </c>
      <c r="H16" s="707">
        <v>0</v>
      </c>
      <c r="I16" s="707">
        <v>0</v>
      </c>
      <c r="J16" s="707">
        <v>0</v>
      </c>
      <c r="K16" s="707">
        <v>0</v>
      </c>
      <c r="L16" s="707">
        <v>0</v>
      </c>
      <c r="M16" s="716">
        <f t="shared" si="3"/>
        <v>0</v>
      </c>
      <c r="N16" s="707">
        <v>0</v>
      </c>
      <c r="O16" s="716">
        <f t="shared" si="5"/>
        <v>0</v>
      </c>
    </row>
    <row r="17" spans="1:18" ht="16.5" x14ac:dyDescent="0.3">
      <c r="A17" s="43"/>
      <c r="D17" s="754">
        <f>D12+D13+D14+D15+D16</f>
        <v>0</v>
      </c>
      <c r="E17" s="754">
        <f t="shared" ref="E17:F17" si="6">E12+E13+E14+E15+E16</f>
        <v>0</v>
      </c>
      <c r="F17" s="754">
        <f t="shared" si="6"/>
        <v>0</v>
      </c>
      <c r="G17" s="755">
        <f>SUM(D17:F17)</f>
        <v>0</v>
      </c>
      <c r="H17" s="754">
        <f>SUM(H12:H16)</f>
        <v>0</v>
      </c>
      <c r="I17" s="754">
        <f>SUM(I12:I16)</f>
        <v>0</v>
      </c>
      <c r="J17" s="754">
        <f t="shared" ref="J17:K17" si="7">SUM(J12:J16)</f>
        <v>0</v>
      </c>
      <c r="K17" s="754">
        <f t="shared" si="7"/>
        <v>0</v>
      </c>
      <c r="L17" s="754">
        <f>SUM(L12:L16)</f>
        <v>0</v>
      </c>
      <c r="M17" s="715">
        <f t="shared" si="3"/>
        <v>0</v>
      </c>
      <c r="N17" s="768">
        <f>SUM(N12:N16)</f>
        <v>0</v>
      </c>
      <c r="O17" s="715">
        <f t="shared" si="5"/>
        <v>0</v>
      </c>
    </row>
    <row r="18" spans="1:18" s="458" customFormat="1" ht="16.5" x14ac:dyDescent="0.3">
      <c r="A18" s="440" t="s">
        <v>614</v>
      </c>
      <c r="D18" s="756"/>
      <c r="E18" s="756"/>
      <c r="F18" s="756"/>
      <c r="G18" s="756"/>
      <c r="H18" s="756"/>
      <c r="I18" s="756"/>
      <c r="J18" s="756"/>
      <c r="K18" s="756"/>
      <c r="L18" s="756"/>
      <c r="M18" s="756"/>
      <c r="N18" s="881"/>
      <c r="O18" s="716"/>
    </row>
    <row r="19" spans="1:18" ht="16.5" x14ac:dyDescent="0.3">
      <c r="A19" s="43" t="s">
        <v>261</v>
      </c>
      <c r="D19" s="707">
        <v>0</v>
      </c>
      <c r="E19" s="707">
        <v>0</v>
      </c>
      <c r="F19" s="707">
        <v>0</v>
      </c>
      <c r="G19" s="756">
        <f>SUM(D19:F19)</f>
        <v>0</v>
      </c>
      <c r="H19" s="707">
        <v>0</v>
      </c>
      <c r="I19" s="707">
        <v>0</v>
      </c>
      <c r="J19" s="707">
        <v>0</v>
      </c>
      <c r="K19" s="707">
        <v>0</v>
      </c>
      <c r="L19" s="707">
        <v>0</v>
      </c>
      <c r="M19" s="756">
        <f>SUM(H19:L19)</f>
        <v>0</v>
      </c>
      <c r="N19" s="881">
        <v>0</v>
      </c>
      <c r="O19" s="716">
        <f t="shared" si="5"/>
        <v>0</v>
      </c>
    </row>
    <row r="20" spans="1:18" ht="16.5" x14ac:dyDescent="0.3">
      <c r="A20" s="43" t="s">
        <v>615</v>
      </c>
      <c r="D20" s="707">
        <v>0</v>
      </c>
      <c r="E20" s="707">
        <v>0</v>
      </c>
      <c r="F20" s="707">
        <v>0</v>
      </c>
      <c r="G20" s="756">
        <f t="shared" ref="G20:G22" si="8">SUM(D20:F20)</f>
        <v>0</v>
      </c>
      <c r="H20" s="707">
        <v>0</v>
      </c>
      <c r="I20" s="707">
        <v>0</v>
      </c>
      <c r="J20" s="707">
        <v>0</v>
      </c>
      <c r="K20" s="707">
        <v>0</v>
      </c>
      <c r="L20" s="707">
        <v>0</v>
      </c>
      <c r="M20" s="756">
        <f>SUM(H20:L20)</f>
        <v>0</v>
      </c>
      <c r="N20" s="881">
        <v>0</v>
      </c>
      <c r="O20" s="716">
        <f t="shared" si="5"/>
        <v>0</v>
      </c>
    </row>
    <row r="21" spans="1:18" ht="16.5" x14ac:dyDescent="0.3">
      <c r="A21" s="43" t="s">
        <v>806</v>
      </c>
      <c r="D21" s="707">
        <v>0</v>
      </c>
      <c r="E21" s="707">
        <v>0</v>
      </c>
      <c r="F21" s="707">
        <v>0</v>
      </c>
      <c r="G21" s="756">
        <f t="shared" si="8"/>
        <v>0</v>
      </c>
      <c r="H21" s="707">
        <v>0</v>
      </c>
      <c r="I21" s="707">
        <v>0</v>
      </c>
      <c r="J21" s="707">
        <v>0</v>
      </c>
      <c r="K21" s="707">
        <v>0</v>
      </c>
      <c r="L21" s="707">
        <v>0</v>
      </c>
      <c r="M21" s="756">
        <f>SUM(H21:L21)</f>
        <v>0</v>
      </c>
      <c r="N21" s="881">
        <v>0</v>
      </c>
      <c r="O21" s="716">
        <f t="shared" si="5"/>
        <v>0</v>
      </c>
    </row>
    <row r="22" spans="1:18" ht="16.5" x14ac:dyDescent="0.3">
      <c r="A22" s="43" t="s">
        <v>242</v>
      </c>
      <c r="D22" s="707">
        <v>0</v>
      </c>
      <c r="E22" s="707">
        <v>0</v>
      </c>
      <c r="F22" s="707">
        <v>0</v>
      </c>
      <c r="G22" s="756">
        <f t="shared" si="8"/>
        <v>0</v>
      </c>
      <c r="H22" s="707">
        <v>0</v>
      </c>
      <c r="I22" s="707">
        <v>0</v>
      </c>
      <c r="J22" s="707">
        <v>0</v>
      </c>
      <c r="K22" s="707">
        <v>0</v>
      </c>
      <c r="L22" s="707">
        <v>0</v>
      </c>
      <c r="M22" s="756">
        <f>SUM(H22:L22)</f>
        <v>0</v>
      </c>
      <c r="N22" s="881">
        <v>0</v>
      </c>
      <c r="O22" s="716">
        <f t="shared" si="5"/>
        <v>0</v>
      </c>
    </row>
    <row r="23" spans="1:18" ht="16.5" x14ac:dyDescent="0.3">
      <c r="A23" s="43"/>
      <c r="D23" s="754">
        <f>SUM(D19:D22)</f>
        <v>0</v>
      </c>
      <c r="E23" s="754">
        <f t="shared" ref="E23:F23" si="9">SUM(E19:E22)</f>
        <v>0</v>
      </c>
      <c r="F23" s="754">
        <f t="shared" si="9"/>
        <v>0</v>
      </c>
      <c r="G23" s="755">
        <f>SUM(D23:F23)</f>
        <v>0</v>
      </c>
      <c r="H23" s="754">
        <f>SUM(H19:H22)</f>
        <v>0</v>
      </c>
      <c r="I23" s="754">
        <f>SUM(I19:I22)</f>
        <v>0</v>
      </c>
      <c r="J23" s="754">
        <f t="shared" ref="J23:K23" si="10">SUM(J19:J22)</f>
        <v>0</v>
      </c>
      <c r="K23" s="754">
        <f t="shared" si="10"/>
        <v>0</v>
      </c>
      <c r="L23" s="754">
        <f>SUM(L19:L22)</f>
        <v>0</v>
      </c>
      <c r="M23" s="755">
        <f>SUM(H23:L23)</f>
        <v>0</v>
      </c>
      <c r="N23" s="801">
        <f>SUM(N19:N22)</f>
        <v>0</v>
      </c>
      <c r="O23" s="715">
        <f t="shared" si="5"/>
        <v>0</v>
      </c>
      <c r="R23" s="453"/>
    </row>
    <row r="24" spans="1:18" ht="16.5" x14ac:dyDescent="0.3">
      <c r="A24" s="43"/>
      <c r="D24" s="757"/>
      <c r="E24" s="757"/>
      <c r="F24" s="757"/>
      <c r="G24" s="758"/>
      <c r="H24" s="758"/>
      <c r="I24" s="757"/>
      <c r="J24" s="757"/>
      <c r="K24" s="757"/>
      <c r="L24" s="757"/>
      <c r="M24" s="758"/>
      <c r="N24" s="882"/>
      <c r="O24" s="716"/>
      <c r="R24" s="453"/>
    </row>
    <row r="25" spans="1:18" ht="16.5" x14ac:dyDescent="0.3">
      <c r="A25" s="43" t="s">
        <v>893</v>
      </c>
      <c r="D25" s="759">
        <f>D8+D17</f>
        <v>0</v>
      </c>
      <c r="E25" s="759">
        <f t="shared" ref="E25:F25" si="11">E8+E17</f>
        <v>0</v>
      </c>
      <c r="F25" s="759">
        <f t="shared" si="11"/>
        <v>0</v>
      </c>
      <c r="G25" s="756">
        <f>SUM(D25:F25)</f>
        <v>0</v>
      </c>
      <c r="H25" s="759">
        <f>H8+H17</f>
        <v>0</v>
      </c>
      <c r="I25" s="759">
        <f>I8+I17</f>
        <v>0</v>
      </c>
      <c r="J25" s="759">
        <f t="shared" ref="J25:K25" si="12">J8+J17</f>
        <v>0</v>
      </c>
      <c r="K25" s="759">
        <f t="shared" si="12"/>
        <v>0</v>
      </c>
      <c r="L25" s="759">
        <f>L8+L17</f>
        <v>0</v>
      </c>
      <c r="M25" s="756">
        <f>SUM(H25:L25)</f>
        <v>0</v>
      </c>
      <c r="N25" s="881">
        <v>0</v>
      </c>
      <c r="O25" s="716">
        <f t="shared" si="5"/>
        <v>0</v>
      </c>
      <c r="R25" s="460"/>
    </row>
    <row r="26" spans="1:18" ht="16.5" x14ac:dyDescent="0.3">
      <c r="A26" s="43" t="s">
        <v>894</v>
      </c>
      <c r="B26" s="432"/>
      <c r="C26" s="432"/>
      <c r="D26" s="759">
        <f>D9+D23</f>
        <v>0</v>
      </c>
      <c r="E26" s="759">
        <f t="shared" ref="E26:F26" si="13">E9+E23</f>
        <v>0</v>
      </c>
      <c r="F26" s="759">
        <f t="shared" si="13"/>
        <v>0</v>
      </c>
      <c r="G26" s="756">
        <f>SUM(D26:F26)</f>
        <v>0</v>
      </c>
      <c r="H26" s="760">
        <f>H9+H23</f>
        <v>0</v>
      </c>
      <c r="I26" s="760">
        <f>I9+I23</f>
        <v>0</v>
      </c>
      <c r="J26" s="760">
        <f t="shared" ref="J26:K26" si="14">J9+J23</f>
        <v>0</v>
      </c>
      <c r="K26" s="760">
        <f t="shared" si="14"/>
        <v>0</v>
      </c>
      <c r="L26" s="760">
        <f>L9+L23</f>
        <v>0</v>
      </c>
      <c r="M26" s="756">
        <f>SUM(H26:L26)</f>
        <v>0</v>
      </c>
      <c r="N26" s="881">
        <v>0</v>
      </c>
      <c r="O26" s="716">
        <f t="shared" si="5"/>
        <v>0</v>
      </c>
      <c r="R26" s="460"/>
    </row>
    <row r="27" spans="1:18" ht="16.5" x14ac:dyDescent="0.3">
      <c r="A27" s="43"/>
      <c r="B27" s="438"/>
      <c r="C27" s="438"/>
      <c r="D27" s="761">
        <f>SUM(D25:D26)</f>
        <v>0</v>
      </c>
      <c r="E27" s="761">
        <f t="shared" ref="E27:F27" si="15">SUM(E25:E26)</f>
        <v>0</v>
      </c>
      <c r="F27" s="761">
        <f t="shared" si="15"/>
        <v>0</v>
      </c>
      <c r="G27" s="755">
        <f>SUM(D27:F27)</f>
        <v>0</v>
      </c>
      <c r="H27" s="762">
        <f>SUM(H25:H26)</f>
        <v>0</v>
      </c>
      <c r="I27" s="762">
        <f>SUM(I25:I26)</f>
        <v>0</v>
      </c>
      <c r="J27" s="762">
        <f t="shared" ref="J27:K27" si="16">SUM(J25:J26)</f>
        <v>0</v>
      </c>
      <c r="K27" s="762">
        <f t="shared" si="16"/>
        <v>0</v>
      </c>
      <c r="L27" s="762">
        <f>SUM(L25:L26)</f>
        <v>0</v>
      </c>
      <c r="M27" s="755">
        <f>SUM(H27:L27)</f>
        <v>0</v>
      </c>
      <c r="N27" s="801">
        <f>SUM(N25:N26)</f>
        <v>0</v>
      </c>
      <c r="O27" s="715">
        <f t="shared" si="5"/>
        <v>0</v>
      </c>
      <c r="R27" s="460"/>
    </row>
    <row r="28" spans="1:18" s="638" customFormat="1" ht="16.5" x14ac:dyDescent="0.3">
      <c r="A28" s="43"/>
      <c r="B28" s="639"/>
      <c r="C28" s="639"/>
      <c r="D28" s="680"/>
      <c r="E28" s="680"/>
      <c r="F28" s="680"/>
      <c r="G28" s="493"/>
      <c r="H28" s="493"/>
      <c r="I28" s="681"/>
      <c r="J28" s="681"/>
      <c r="K28" s="681"/>
      <c r="L28" s="681"/>
      <c r="M28" s="681"/>
      <c r="N28" s="494"/>
      <c r="O28" s="493"/>
      <c r="P28" s="493"/>
      <c r="R28" s="460"/>
    </row>
    <row r="29" spans="1:18" s="638" customFormat="1" ht="16.5" x14ac:dyDescent="0.3">
      <c r="A29" s="43"/>
      <c r="B29" s="639"/>
      <c r="C29" s="639"/>
      <c r="D29" s="680"/>
      <c r="E29" s="680"/>
      <c r="F29" s="680"/>
      <c r="G29" s="493"/>
      <c r="H29" s="493"/>
      <c r="I29" s="681"/>
      <c r="J29" s="681"/>
      <c r="K29" s="681"/>
      <c r="L29" s="681"/>
      <c r="M29" s="681"/>
      <c r="N29" s="494"/>
      <c r="O29" s="493"/>
      <c r="P29" s="493"/>
      <c r="R29" s="460"/>
    </row>
    <row r="30" spans="1:18" s="638" customFormat="1" ht="16.5" x14ac:dyDescent="0.3">
      <c r="A30" s="43"/>
      <c r="B30" s="639"/>
      <c r="C30" s="639"/>
      <c r="D30" s="680"/>
      <c r="E30" s="680"/>
      <c r="F30" s="680"/>
      <c r="G30" s="493"/>
      <c r="H30" s="493"/>
      <c r="I30" s="681"/>
      <c r="J30" s="681"/>
      <c r="K30" s="681"/>
      <c r="L30" s="681"/>
      <c r="M30" s="681"/>
      <c r="N30" s="494"/>
      <c r="O30" s="493"/>
      <c r="P30" s="493"/>
      <c r="R30" s="460"/>
    </row>
    <row r="31" spans="1:18" s="638" customFormat="1" ht="16.5" x14ac:dyDescent="0.3">
      <c r="A31" s="43"/>
      <c r="B31" s="639"/>
      <c r="C31" s="639"/>
      <c r="D31" s="680"/>
      <c r="E31" s="680"/>
      <c r="F31" s="680"/>
      <c r="G31" s="493"/>
      <c r="H31" s="493"/>
      <c r="I31" s="681"/>
      <c r="J31" s="681"/>
      <c r="K31" s="681"/>
      <c r="L31" s="681"/>
      <c r="M31" s="681"/>
      <c r="N31" s="494"/>
      <c r="O31" s="493"/>
      <c r="P31" s="493"/>
      <c r="R31" s="460"/>
    </row>
    <row r="32" spans="1:18" s="638" customFormat="1" ht="16.5" x14ac:dyDescent="0.3">
      <c r="A32" s="43"/>
      <c r="B32" s="639"/>
      <c r="C32" s="639"/>
      <c r="D32" s="680"/>
      <c r="E32" s="680"/>
      <c r="F32" s="680"/>
      <c r="G32" s="493"/>
      <c r="H32" s="493"/>
      <c r="I32" s="681"/>
      <c r="J32" s="681"/>
      <c r="K32" s="681"/>
      <c r="L32" s="681"/>
      <c r="M32" s="681"/>
      <c r="N32" s="494"/>
      <c r="O32" s="493"/>
      <c r="P32" s="493"/>
      <c r="R32" s="460"/>
    </row>
    <row r="33" spans="1:18" x14ac:dyDescent="0.25">
      <c r="A33" s="920" t="s">
        <v>746</v>
      </c>
      <c r="B33" s="920"/>
      <c r="C33" s="920"/>
      <c r="D33" s="920"/>
      <c r="E33" s="920"/>
      <c r="F33" s="920"/>
      <c r="G33" s="920"/>
      <c r="H33" s="920"/>
      <c r="I33" s="920"/>
      <c r="J33" s="920"/>
      <c r="K33" s="920"/>
      <c r="L33" s="920"/>
      <c r="M33" s="920"/>
      <c r="N33" s="920"/>
      <c r="O33" s="920"/>
      <c r="P33" s="920"/>
      <c r="R33" s="453"/>
    </row>
    <row r="34" spans="1:18" ht="16.5" x14ac:dyDescent="0.3">
      <c r="A34" s="267" t="s">
        <v>718</v>
      </c>
      <c r="B34" s="440" t="s">
        <v>803</v>
      </c>
      <c r="D34" s="495"/>
      <c r="E34" s="495"/>
      <c r="F34" s="495"/>
      <c r="G34" s="496"/>
      <c r="H34" s="496"/>
    </row>
    <row r="35" spans="1:18" ht="40.5" x14ac:dyDescent="0.3">
      <c r="A35" s="200"/>
      <c r="B35" s="790" t="s">
        <v>269</v>
      </c>
      <c r="C35" s="200" t="s">
        <v>343</v>
      </c>
      <c r="D35" s="489" t="s">
        <v>748</v>
      </c>
      <c r="E35" s="489" t="s">
        <v>620</v>
      </c>
      <c r="F35" s="489" t="s">
        <v>621</v>
      </c>
      <c r="G35" s="489" t="s">
        <v>622</v>
      </c>
      <c r="H35" s="489" t="s">
        <v>749</v>
      </c>
      <c r="I35" s="490" t="s">
        <v>240</v>
      </c>
      <c r="J35" s="489"/>
      <c r="K35" s="489"/>
      <c r="L35" s="489"/>
      <c r="M35" s="489"/>
      <c r="N35" s="489"/>
      <c r="O35" s="490"/>
      <c r="P35" s="490"/>
      <c r="R35" s="453"/>
    </row>
    <row r="36" spans="1:18" ht="16.5" x14ac:dyDescent="0.3">
      <c r="A36" s="43" t="s">
        <v>608</v>
      </c>
      <c r="D36" s="763">
        <v>0</v>
      </c>
      <c r="E36" s="763">
        <v>0</v>
      </c>
      <c r="F36" s="763">
        <v>0</v>
      </c>
      <c r="G36" s="763">
        <v>0</v>
      </c>
      <c r="H36" s="763">
        <v>0</v>
      </c>
      <c r="I36" s="756">
        <f>SUM(D36:H36)</f>
        <v>0</v>
      </c>
      <c r="R36" s="453"/>
    </row>
    <row r="37" spans="1:18" ht="16.5" x14ac:dyDescent="0.3">
      <c r="A37" s="43" t="s">
        <v>609</v>
      </c>
      <c r="D37" s="763">
        <v>0</v>
      </c>
      <c r="E37" s="763">
        <v>0</v>
      </c>
      <c r="F37" s="763">
        <v>0</v>
      </c>
      <c r="G37" s="763">
        <v>0</v>
      </c>
      <c r="H37" s="763">
        <v>0</v>
      </c>
      <c r="I37" s="756">
        <f t="shared" ref="I37:I55" si="17">SUM(D37:H37)</f>
        <v>0</v>
      </c>
      <c r="R37" s="460"/>
    </row>
    <row r="38" spans="1:18" ht="16.5" x14ac:dyDescent="0.3">
      <c r="A38" s="43"/>
      <c r="D38" s="754">
        <f>SUM(D36:D37)</f>
        <v>0</v>
      </c>
      <c r="E38" s="754">
        <f>SUM(E36:E37)</f>
        <v>0</v>
      </c>
      <c r="F38" s="754">
        <f>SUM(F36:F37)</f>
        <v>0</v>
      </c>
      <c r="G38" s="754">
        <f>SUM(G36:G37)</f>
        <v>0</v>
      </c>
      <c r="H38" s="801">
        <f>SUM(H36:H37)</f>
        <v>0</v>
      </c>
      <c r="I38" s="755">
        <f t="shared" si="17"/>
        <v>0</v>
      </c>
      <c r="R38" s="460"/>
    </row>
    <row r="39" spans="1:18" ht="16.5" x14ac:dyDescent="0.3">
      <c r="A39" s="440" t="s">
        <v>610</v>
      </c>
      <c r="B39" s="458"/>
      <c r="C39" s="458"/>
      <c r="E39" s="756"/>
      <c r="F39" s="759"/>
      <c r="G39" s="759"/>
      <c r="H39" s="800"/>
      <c r="I39" s="756"/>
      <c r="R39" s="460"/>
    </row>
    <row r="40" spans="1:18" ht="16.5" x14ac:dyDescent="0.3">
      <c r="A40" s="43" t="s">
        <v>611</v>
      </c>
      <c r="D40" s="763">
        <v>0</v>
      </c>
      <c r="E40" s="763">
        <v>0</v>
      </c>
      <c r="F40" s="763">
        <v>0</v>
      </c>
      <c r="G40" s="763">
        <v>0</v>
      </c>
      <c r="H40" s="803">
        <v>0</v>
      </c>
      <c r="I40" s="756">
        <f t="shared" si="17"/>
        <v>0</v>
      </c>
      <c r="R40" s="460"/>
    </row>
    <row r="41" spans="1:18" ht="16.5" x14ac:dyDescent="0.3">
      <c r="A41" s="43" t="s">
        <v>612</v>
      </c>
      <c r="D41" s="763">
        <v>0</v>
      </c>
      <c r="E41" s="763">
        <v>0</v>
      </c>
      <c r="F41" s="763">
        <v>0</v>
      </c>
      <c r="G41" s="763">
        <v>0</v>
      </c>
      <c r="H41" s="803">
        <v>0</v>
      </c>
      <c r="I41" s="756">
        <f t="shared" si="17"/>
        <v>0</v>
      </c>
      <c r="R41" s="460"/>
    </row>
    <row r="42" spans="1:18" ht="16.5" x14ac:dyDescent="0.3">
      <c r="A42" s="43" t="s">
        <v>805</v>
      </c>
      <c r="D42" s="763">
        <v>0</v>
      </c>
      <c r="E42" s="763">
        <v>0</v>
      </c>
      <c r="F42" s="763">
        <v>0</v>
      </c>
      <c r="G42" s="763">
        <v>0</v>
      </c>
      <c r="H42" s="803">
        <v>0</v>
      </c>
      <c r="I42" s="756">
        <f t="shared" si="17"/>
        <v>0</v>
      </c>
      <c r="R42" s="460"/>
    </row>
    <row r="43" spans="1:18" ht="16.5" x14ac:dyDescent="0.3">
      <c r="A43" s="43" t="s">
        <v>806</v>
      </c>
      <c r="D43" s="763">
        <v>0</v>
      </c>
      <c r="E43" s="763">
        <v>0</v>
      </c>
      <c r="F43" s="763">
        <v>0</v>
      </c>
      <c r="G43" s="763">
        <v>0</v>
      </c>
      <c r="H43" s="803">
        <v>0</v>
      </c>
      <c r="I43" s="756">
        <f t="shared" si="17"/>
        <v>0</v>
      </c>
      <c r="R43" s="460"/>
    </row>
    <row r="44" spans="1:18" ht="16.5" x14ac:dyDescent="0.3">
      <c r="A44" s="43" t="s">
        <v>242</v>
      </c>
      <c r="D44" s="763">
        <v>0</v>
      </c>
      <c r="E44" s="763">
        <v>0</v>
      </c>
      <c r="F44" s="763">
        <v>0</v>
      </c>
      <c r="G44" s="763">
        <v>0</v>
      </c>
      <c r="H44" s="803">
        <v>0</v>
      </c>
      <c r="I44" s="756">
        <f t="shared" si="17"/>
        <v>0</v>
      </c>
      <c r="R44" s="460"/>
    </row>
    <row r="45" spans="1:18" ht="16.5" x14ac:dyDescent="0.3">
      <c r="A45" s="43"/>
      <c r="D45" s="754">
        <f>SUM(D40:D44)</f>
        <v>0</v>
      </c>
      <c r="E45" s="754">
        <f>SUM(E40:E44)</f>
        <v>0</v>
      </c>
      <c r="F45" s="754">
        <f>SUM(F40:F44)</f>
        <v>0</v>
      </c>
      <c r="G45" s="754">
        <f>SUM(G40:G44)</f>
        <v>0</v>
      </c>
      <c r="H45" s="801">
        <f>SUM(H40:H44)</f>
        <v>0</v>
      </c>
      <c r="I45" s="755">
        <f t="shared" si="17"/>
        <v>0</v>
      </c>
    </row>
    <row r="46" spans="1:18" ht="16.5" x14ac:dyDescent="0.3">
      <c r="A46" s="440" t="s">
        <v>614</v>
      </c>
      <c r="B46" s="458"/>
      <c r="C46" s="458"/>
      <c r="E46" s="756"/>
      <c r="F46" s="759"/>
      <c r="G46" s="759"/>
      <c r="H46" s="800"/>
      <c r="I46" s="756"/>
    </row>
    <row r="47" spans="1:18" ht="16.5" x14ac:dyDescent="0.3">
      <c r="A47" s="43" t="s">
        <v>261</v>
      </c>
      <c r="D47" s="763">
        <v>0</v>
      </c>
      <c r="E47" s="763">
        <v>0</v>
      </c>
      <c r="F47" s="763">
        <v>0</v>
      </c>
      <c r="G47" s="763">
        <v>0</v>
      </c>
      <c r="H47" s="804">
        <v>0</v>
      </c>
      <c r="I47" s="756">
        <f t="shared" si="17"/>
        <v>0</v>
      </c>
    </row>
    <row r="48" spans="1:18" ht="16.5" x14ac:dyDescent="0.3">
      <c r="A48" s="43" t="s">
        <v>615</v>
      </c>
      <c r="D48" s="763">
        <v>0</v>
      </c>
      <c r="E48" s="763">
        <v>0</v>
      </c>
      <c r="F48" s="763">
        <v>0</v>
      </c>
      <c r="G48" s="763">
        <v>0</v>
      </c>
      <c r="H48" s="804">
        <v>0</v>
      </c>
      <c r="I48" s="756">
        <f t="shared" si="17"/>
        <v>0</v>
      </c>
    </row>
    <row r="49" spans="1:18" ht="16.5" x14ac:dyDescent="0.3">
      <c r="A49" s="43" t="s">
        <v>613</v>
      </c>
      <c r="D49" s="763">
        <v>0</v>
      </c>
      <c r="E49" s="763">
        <v>0</v>
      </c>
      <c r="F49" s="763">
        <v>0</v>
      </c>
      <c r="G49" s="763">
        <v>0</v>
      </c>
      <c r="H49" s="804">
        <v>0</v>
      </c>
      <c r="I49" s="756">
        <f t="shared" si="17"/>
        <v>0</v>
      </c>
    </row>
    <row r="50" spans="1:18" ht="16.5" x14ac:dyDescent="0.3">
      <c r="A50" s="43" t="s">
        <v>242</v>
      </c>
      <c r="D50" s="763">
        <v>0</v>
      </c>
      <c r="E50" s="763">
        <v>0</v>
      </c>
      <c r="F50" s="763">
        <v>0</v>
      </c>
      <c r="G50" s="763">
        <v>0</v>
      </c>
      <c r="H50" s="804">
        <v>0</v>
      </c>
      <c r="I50" s="756">
        <f t="shared" si="17"/>
        <v>0</v>
      </c>
    </row>
    <row r="51" spans="1:18" ht="16.5" x14ac:dyDescent="0.3">
      <c r="A51" s="43"/>
      <c r="D51" s="754">
        <f>SUM(D47:D50)</f>
        <v>0</v>
      </c>
      <c r="E51" s="754">
        <f>SUM(E47:E50)</f>
        <v>0</v>
      </c>
      <c r="F51" s="754">
        <f>SUM(F47:F50)</f>
        <v>0</v>
      </c>
      <c r="G51" s="754">
        <f>SUM(G47:G50)</f>
        <v>0</v>
      </c>
      <c r="H51" s="801">
        <f>SUM(H47:H50)</f>
        <v>0</v>
      </c>
      <c r="I51" s="755">
        <f t="shared" si="17"/>
        <v>0</v>
      </c>
    </row>
    <row r="52" spans="1:18" ht="16.5" x14ac:dyDescent="0.3">
      <c r="A52" s="43"/>
      <c r="E52" s="757"/>
      <c r="F52" s="757"/>
      <c r="G52" s="757"/>
      <c r="H52" s="800"/>
      <c r="I52" s="756"/>
    </row>
    <row r="53" spans="1:18" ht="16.5" x14ac:dyDescent="0.3">
      <c r="A53" s="43" t="s">
        <v>893</v>
      </c>
      <c r="D53" s="763">
        <v>0</v>
      </c>
      <c r="E53" s="759">
        <f>E36+E45</f>
        <v>0</v>
      </c>
      <c r="F53" s="759">
        <f>F36+F45</f>
        <v>0</v>
      </c>
      <c r="G53" s="759">
        <f>G36+G45</f>
        <v>0</v>
      </c>
      <c r="H53" s="804">
        <v>0</v>
      </c>
      <c r="I53" s="756">
        <f t="shared" si="17"/>
        <v>0</v>
      </c>
    </row>
    <row r="54" spans="1:18" ht="16.5" x14ac:dyDescent="0.3">
      <c r="A54" s="43" t="s">
        <v>894</v>
      </c>
      <c r="B54" s="432"/>
      <c r="C54" s="432"/>
      <c r="D54" s="763">
        <v>0</v>
      </c>
      <c r="E54" s="764">
        <f>E37+E51</f>
        <v>0</v>
      </c>
      <c r="F54" s="760">
        <f>F37+F51</f>
        <v>0</v>
      </c>
      <c r="G54" s="760">
        <f>G37+G51</f>
        <v>0</v>
      </c>
      <c r="H54" s="804">
        <v>0</v>
      </c>
      <c r="I54" s="756">
        <f t="shared" si="17"/>
        <v>0</v>
      </c>
    </row>
    <row r="55" spans="1:18" ht="16.5" x14ac:dyDescent="0.3">
      <c r="A55" s="43"/>
      <c r="B55" s="438"/>
      <c r="C55" s="438"/>
      <c r="D55" s="765">
        <f>SUM(D53:D54)</f>
        <v>0</v>
      </c>
      <c r="E55" s="765">
        <f>SUM(E53:E54)</f>
        <v>0</v>
      </c>
      <c r="F55" s="765">
        <f>SUM(F53:F54)</f>
        <v>0</v>
      </c>
      <c r="G55" s="765">
        <f>SUM(G53:G54)</f>
        <v>0</v>
      </c>
      <c r="H55" s="802">
        <f>SUM(H53:H54)</f>
        <v>0</v>
      </c>
      <c r="I55" s="755">
        <f t="shared" si="17"/>
        <v>0</v>
      </c>
    </row>
    <row r="56" spans="1:18" s="638" customFormat="1" ht="16.5" x14ac:dyDescent="0.3">
      <c r="A56" s="43"/>
      <c r="B56" s="639"/>
      <c r="C56" s="639"/>
      <c r="D56" s="679"/>
      <c r="E56" s="679"/>
      <c r="F56" s="679"/>
      <c r="G56" s="679"/>
      <c r="H56" s="679"/>
      <c r="L56" s="856"/>
      <c r="N56" s="800"/>
      <c r="O56" s="458"/>
      <c r="P56" s="458"/>
    </row>
    <row r="57" spans="1:18" s="638" customFormat="1" ht="16.5" x14ac:dyDescent="0.3">
      <c r="A57" s="43"/>
      <c r="B57" s="639"/>
      <c r="C57" s="639"/>
      <c r="D57" s="679"/>
      <c r="E57" s="679"/>
      <c r="F57" s="679"/>
      <c r="G57" s="679"/>
      <c r="H57" s="679"/>
      <c r="L57" s="856"/>
      <c r="N57" s="800"/>
      <c r="O57" s="458"/>
      <c r="P57" s="458"/>
    </row>
    <row r="58" spans="1:18" s="638" customFormat="1" ht="16.5" x14ac:dyDescent="0.3">
      <c r="A58" s="43"/>
      <c r="B58" s="639"/>
      <c r="C58" s="639"/>
      <c r="D58" s="679"/>
      <c r="E58" s="679"/>
      <c r="F58" s="679"/>
      <c r="G58" s="679"/>
      <c r="H58" s="679"/>
      <c r="L58" s="856"/>
      <c r="N58" s="800"/>
      <c r="O58" s="458"/>
      <c r="P58" s="458"/>
    </row>
    <row r="59" spans="1:18" s="638" customFormat="1" ht="16.5" x14ac:dyDescent="0.3">
      <c r="A59" s="43"/>
      <c r="B59" s="639"/>
      <c r="C59" s="639"/>
      <c r="D59" s="679"/>
      <c r="E59" s="679"/>
      <c r="F59" s="679"/>
      <c r="G59" s="679"/>
      <c r="H59" s="679"/>
      <c r="L59" s="856"/>
      <c r="N59" s="800"/>
      <c r="O59" s="458"/>
      <c r="P59" s="458"/>
    </row>
    <row r="60" spans="1:18" s="638" customFormat="1" ht="16.5" x14ac:dyDescent="0.3">
      <c r="A60" s="43"/>
      <c r="B60" s="639"/>
      <c r="C60" s="639"/>
      <c r="D60" s="679"/>
      <c r="E60" s="679"/>
      <c r="F60" s="679"/>
      <c r="G60" s="679"/>
      <c r="H60" s="679"/>
      <c r="L60" s="856"/>
      <c r="N60" s="800"/>
      <c r="O60" s="458"/>
      <c r="P60" s="458"/>
    </row>
    <row r="61" spans="1:18" s="638" customFormat="1" ht="16.5" x14ac:dyDescent="0.3">
      <c r="A61" s="43"/>
      <c r="B61" s="639"/>
      <c r="C61" s="639"/>
      <c r="D61" s="679"/>
      <c r="E61" s="679"/>
      <c r="F61" s="679"/>
      <c r="G61" s="679"/>
      <c r="H61" s="679"/>
      <c r="L61" s="856"/>
      <c r="N61" s="800"/>
      <c r="O61" s="458"/>
      <c r="P61" s="458"/>
    </row>
    <row r="62" spans="1:18" x14ac:dyDescent="0.25">
      <c r="A62" s="920" t="s">
        <v>747</v>
      </c>
      <c r="B62" s="920"/>
      <c r="C62" s="920"/>
      <c r="D62" s="920"/>
      <c r="E62" s="920"/>
      <c r="F62" s="920"/>
      <c r="G62" s="920"/>
      <c r="H62" s="920"/>
      <c r="I62" s="920"/>
      <c r="J62" s="920"/>
      <c r="K62" s="920"/>
      <c r="L62" s="920"/>
      <c r="M62" s="920"/>
      <c r="N62" s="920"/>
      <c r="O62" s="920"/>
      <c r="P62" s="920"/>
    </row>
    <row r="63" spans="1:18" ht="16.5" x14ac:dyDescent="0.3">
      <c r="A63" s="267" t="s">
        <v>718</v>
      </c>
      <c r="B63" s="440" t="s">
        <v>804</v>
      </c>
      <c r="R63" s="453"/>
    </row>
    <row r="64" spans="1:18" s="458" customFormat="1" ht="40.5" x14ac:dyDescent="0.3">
      <c r="A64" s="200"/>
      <c r="B64" s="806" t="s">
        <v>351</v>
      </c>
      <c r="C64" s="200" t="s">
        <v>343</v>
      </c>
      <c r="D64" s="490" t="s">
        <v>25</v>
      </c>
      <c r="E64" s="490" t="s">
        <v>470</v>
      </c>
      <c r="F64" s="490" t="s">
        <v>454</v>
      </c>
      <c r="G64" s="490" t="s">
        <v>167</v>
      </c>
      <c r="H64" s="490" t="s">
        <v>616</v>
      </c>
      <c r="I64" s="490" t="s">
        <v>617</v>
      </c>
      <c r="J64" s="490" t="s">
        <v>618</v>
      </c>
      <c r="K64" s="490" t="s">
        <v>837</v>
      </c>
      <c r="L64" s="490" t="s">
        <v>838</v>
      </c>
      <c r="M64" s="490" t="s">
        <v>619</v>
      </c>
      <c r="N64" s="490" t="s">
        <v>955</v>
      </c>
      <c r="O64" s="490" t="s">
        <v>6</v>
      </c>
    </row>
    <row r="65" spans="1:15" ht="16.5" x14ac:dyDescent="0.3">
      <c r="A65" s="43" t="s">
        <v>608</v>
      </c>
      <c r="D65" s="759">
        <v>0</v>
      </c>
      <c r="E65" s="759">
        <v>0</v>
      </c>
      <c r="F65" s="759">
        <v>0</v>
      </c>
      <c r="G65" s="759">
        <v>0</v>
      </c>
      <c r="H65" s="759">
        <v>0</v>
      </c>
      <c r="I65" s="759">
        <v>0</v>
      </c>
      <c r="J65" s="759">
        <v>0</v>
      </c>
      <c r="K65" s="759">
        <v>0</v>
      </c>
      <c r="L65" s="759">
        <v>0</v>
      </c>
      <c r="M65" s="759">
        <v>0</v>
      </c>
      <c r="N65" s="881">
        <v>0</v>
      </c>
      <c r="O65" s="756">
        <f>SUM(D65:N65)</f>
        <v>0</v>
      </c>
    </row>
    <row r="66" spans="1:15" ht="16.5" x14ac:dyDescent="0.3">
      <c r="A66" s="43" t="s">
        <v>609</v>
      </c>
      <c r="D66" s="759">
        <v>0</v>
      </c>
      <c r="E66" s="759">
        <v>0</v>
      </c>
      <c r="F66" s="759">
        <v>0</v>
      </c>
      <c r="G66" s="759">
        <v>0</v>
      </c>
      <c r="H66" s="759">
        <v>0</v>
      </c>
      <c r="I66" s="759">
        <v>0</v>
      </c>
      <c r="J66" s="759">
        <v>0</v>
      </c>
      <c r="K66" s="759">
        <v>0</v>
      </c>
      <c r="L66" s="759">
        <v>0</v>
      </c>
      <c r="M66" s="759">
        <v>0</v>
      </c>
      <c r="N66" s="881">
        <v>0</v>
      </c>
      <c r="O66" s="756">
        <f>SUM(D66:N66)</f>
        <v>0</v>
      </c>
    </row>
    <row r="67" spans="1:15" ht="16.5" x14ac:dyDescent="0.3">
      <c r="A67" s="43"/>
      <c r="D67" s="754">
        <f>SUM(D65:D66)</f>
        <v>0</v>
      </c>
      <c r="E67" s="754">
        <f t="shared" ref="E67:O67" si="18">SUM(E65:E66)</f>
        <v>0</v>
      </c>
      <c r="F67" s="754">
        <f t="shared" si="18"/>
        <v>0</v>
      </c>
      <c r="G67" s="754">
        <f t="shared" si="18"/>
        <v>0</v>
      </c>
      <c r="H67" s="754">
        <f>SUM(H65:H66)</f>
        <v>0</v>
      </c>
      <c r="I67" s="754">
        <f>SUM(I65:I66)</f>
        <v>0</v>
      </c>
      <c r="J67" s="754">
        <f>SUM(J65:J66)</f>
        <v>0</v>
      </c>
      <c r="K67" s="754">
        <f>SUM(K65:K66)</f>
        <v>0</v>
      </c>
      <c r="L67" s="754">
        <f>SUM(L65:L66)</f>
        <v>0</v>
      </c>
      <c r="M67" s="754">
        <f t="shared" si="18"/>
        <v>0</v>
      </c>
      <c r="N67" s="754">
        <f t="shared" si="18"/>
        <v>0</v>
      </c>
      <c r="O67" s="755">
        <f t="shared" si="18"/>
        <v>0</v>
      </c>
    </row>
    <row r="68" spans="1:15" ht="16.5" x14ac:dyDescent="0.3">
      <c r="A68" s="440" t="s">
        <v>610</v>
      </c>
      <c r="B68" s="458"/>
      <c r="C68" s="458"/>
      <c r="D68" s="756"/>
      <c r="E68" s="759"/>
      <c r="F68" s="759"/>
      <c r="G68" s="756"/>
      <c r="H68" s="759"/>
      <c r="I68" s="759"/>
      <c r="J68" s="759"/>
      <c r="K68" s="759"/>
      <c r="L68" s="759"/>
      <c r="M68" s="759"/>
      <c r="N68" s="881"/>
      <c r="O68" s="756"/>
    </row>
    <row r="69" spans="1:15" ht="16.5" x14ac:dyDescent="0.3">
      <c r="A69" s="43" t="s">
        <v>611</v>
      </c>
      <c r="D69" s="759">
        <v>0</v>
      </c>
      <c r="E69" s="759">
        <v>0</v>
      </c>
      <c r="F69" s="759">
        <v>0</v>
      </c>
      <c r="G69" s="759">
        <v>0</v>
      </c>
      <c r="H69" s="759">
        <v>0</v>
      </c>
      <c r="I69" s="759">
        <v>0</v>
      </c>
      <c r="J69" s="759">
        <v>0</v>
      </c>
      <c r="K69" s="759">
        <v>0</v>
      </c>
      <c r="L69" s="759">
        <v>0</v>
      </c>
      <c r="M69" s="759">
        <v>0</v>
      </c>
      <c r="N69" s="881">
        <v>0</v>
      </c>
      <c r="O69" s="756">
        <f>SUM(D69:N69)</f>
        <v>0</v>
      </c>
    </row>
    <row r="70" spans="1:15" ht="16.5" x14ac:dyDescent="0.3">
      <c r="A70" s="43" t="s">
        <v>612</v>
      </c>
      <c r="D70" s="759">
        <v>0</v>
      </c>
      <c r="E70" s="759">
        <v>0</v>
      </c>
      <c r="F70" s="759">
        <v>0</v>
      </c>
      <c r="G70" s="759">
        <v>0</v>
      </c>
      <c r="H70" s="759">
        <v>0</v>
      </c>
      <c r="I70" s="759">
        <v>0</v>
      </c>
      <c r="J70" s="759">
        <v>0</v>
      </c>
      <c r="K70" s="759">
        <v>0</v>
      </c>
      <c r="L70" s="759">
        <v>0</v>
      </c>
      <c r="M70" s="759">
        <v>0</v>
      </c>
      <c r="N70" s="881">
        <v>0</v>
      </c>
      <c r="O70" s="756">
        <f>SUM(D70:N70)</f>
        <v>0</v>
      </c>
    </row>
    <row r="71" spans="1:15" ht="16.5" x14ac:dyDescent="0.3">
      <c r="A71" s="43" t="s">
        <v>805</v>
      </c>
      <c r="D71" s="759">
        <v>0</v>
      </c>
      <c r="E71" s="759">
        <v>0</v>
      </c>
      <c r="F71" s="759">
        <v>0</v>
      </c>
      <c r="G71" s="759">
        <v>0</v>
      </c>
      <c r="H71" s="759">
        <v>0</v>
      </c>
      <c r="I71" s="759">
        <v>0</v>
      </c>
      <c r="J71" s="759">
        <v>0</v>
      </c>
      <c r="K71" s="759">
        <v>0</v>
      </c>
      <c r="L71" s="759">
        <v>0</v>
      </c>
      <c r="M71" s="759">
        <v>0</v>
      </c>
      <c r="N71" s="881">
        <v>0</v>
      </c>
      <c r="O71" s="756">
        <f>SUM(D71:N71)</f>
        <v>0</v>
      </c>
    </row>
    <row r="72" spans="1:15" ht="16.5" x14ac:dyDescent="0.3">
      <c r="A72" s="43" t="s">
        <v>806</v>
      </c>
      <c r="D72" s="759">
        <v>0</v>
      </c>
      <c r="E72" s="759">
        <v>0</v>
      </c>
      <c r="F72" s="759">
        <v>0</v>
      </c>
      <c r="G72" s="759">
        <v>0</v>
      </c>
      <c r="H72" s="759">
        <v>0</v>
      </c>
      <c r="I72" s="759">
        <v>0</v>
      </c>
      <c r="J72" s="759">
        <v>0</v>
      </c>
      <c r="K72" s="759">
        <v>0</v>
      </c>
      <c r="L72" s="759">
        <v>0</v>
      </c>
      <c r="M72" s="759">
        <v>0</v>
      </c>
      <c r="N72" s="881">
        <v>0</v>
      </c>
      <c r="O72" s="756">
        <f>SUM(D72:N72)</f>
        <v>0</v>
      </c>
    </row>
    <row r="73" spans="1:15" ht="16.5" x14ac:dyDescent="0.3">
      <c r="A73" s="43" t="s">
        <v>242</v>
      </c>
      <c r="D73" s="759">
        <v>0</v>
      </c>
      <c r="E73" s="759">
        <v>0</v>
      </c>
      <c r="F73" s="759">
        <v>0</v>
      </c>
      <c r="G73" s="759">
        <v>0</v>
      </c>
      <c r="H73" s="759">
        <v>0</v>
      </c>
      <c r="I73" s="759">
        <v>0</v>
      </c>
      <c r="J73" s="759">
        <v>0</v>
      </c>
      <c r="K73" s="759">
        <v>0</v>
      </c>
      <c r="L73" s="759">
        <v>0</v>
      </c>
      <c r="M73" s="759">
        <v>0</v>
      </c>
      <c r="N73" s="881">
        <v>0</v>
      </c>
      <c r="O73" s="756">
        <f>SUM(D73:N73)</f>
        <v>0</v>
      </c>
    </row>
    <row r="74" spans="1:15" ht="16.5" x14ac:dyDescent="0.3">
      <c r="A74" s="43"/>
      <c r="D74" s="754">
        <f>SUM(D69:D73)</f>
        <v>0</v>
      </c>
      <c r="E74" s="754">
        <f t="shared" ref="E74:O74" si="19">SUM(E69:E73)</f>
        <v>0</v>
      </c>
      <c r="F74" s="754">
        <f t="shared" si="19"/>
        <v>0</v>
      </c>
      <c r="G74" s="754">
        <f t="shared" si="19"/>
        <v>0</v>
      </c>
      <c r="H74" s="754">
        <f>SUM(H69:H73)</f>
        <v>0</v>
      </c>
      <c r="I74" s="754">
        <f>SUM(I69:I73)</f>
        <v>0</v>
      </c>
      <c r="J74" s="754">
        <f>SUM(J69:J73)</f>
        <v>0</v>
      </c>
      <c r="K74" s="754">
        <f>SUM(K69:K73)</f>
        <v>0</v>
      </c>
      <c r="L74" s="754">
        <f>SUM(L69:L73)</f>
        <v>0</v>
      </c>
      <c r="M74" s="754">
        <f t="shared" si="19"/>
        <v>0</v>
      </c>
      <c r="N74" s="801">
        <f>SUM(N69:N73)</f>
        <v>0</v>
      </c>
      <c r="O74" s="755">
        <f t="shared" si="19"/>
        <v>0</v>
      </c>
    </row>
    <row r="75" spans="1:15" ht="16.5" x14ac:dyDescent="0.3">
      <c r="A75" s="440" t="s">
        <v>614</v>
      </c>
      <c r="B75" s="458"/>
      <c r="C75" s="458"/>
      <c r="D75" s="756"/>
      <c r="E75" s="759"/>
      <c r="F75" s="759"/>
      <c r="G75" s="756"/>
      <c r="H75" s="759"/>
      <c r="I75" s="759"/>
      <c r="J75" s="759"/>
      <c r="K75" s="759"/>
      <c r="L75" s="759"/>
      <c r="M75" s="759"/>
      <c r="N75" s="881"/>
      <c r="O75" s="756"/>
    </row>
    <row r="76" spans="1:15" ht="16.5" x14ac:dyDescent="0.3">
      <c r="A76" s="43" t="s">
        <v>261</v>
      </c>
      <c r="D76" s="763">
        <v>0</v>
      </c>
      <c r="E76" s="763">
        <v>0</v>
      </c>
      <c r="F76" s="763">
        <v>0</v>
      </c>
      <c r="G76" s="763">
        <v>0</v>
      </c>
      <c r="H76" s="763">
        <v>0</v>
      </c>
      <c r="I76" s="763">
        <v>0</v>
      </c>
      <c r="J76" s="763">
        <v>0</v>
      </c>
      <c r="K76" s="763">
        <v>0</v>
      </c>
      <c r="L76" s="763">
        <v>0</v>
      </c>
      <c r="M76" s="763">
        <v>0</v>
      </c>
      <c r="N76" s="804">
        <v>0</v>
      </c>
      <c r="O76" s="756">
        <f>SUM(D76:N76)</f>
        <v>0</v>
      </c>
    </row>
    <row r="77" spans="1:15" ht="16.5" x14ac:dyDescent="0.3">
      <c r="A77" s="43" t="s">
        <v>615</v>
      </c>
      <c r="D77" s="763">
        <v>0</v>
      </c>
      <c r="E77" s="763">
        <v>0</v>
      </c>
      <c r="F77" s="763">
        <v>0</v>
      </c>
      <c r="G77" s="763">
        <v>0</v>
      </c>
      <c r="H77" s="763">
        <v>0</v>
      </c>
      <c r="I77" s="763">
        <v>0</v>
      </c>
      <c r="J77" s="763">
        <v>0</v>
      </c>
      <c r="K77" s="763">
        <v>0</v>
      </c>
      <c r="L77" s="763">
        <v>0</v>
      </c>
      <c r="M77" s="763">
        <v>0</v>
      </c>
      <c r="N77" s="804">
        <v>0</v>
      </c>
      <c r="O77" s="756">
        <f>SUM(D77:N77)</f>
        <v>0</v>
      </c>
    </row>
    <row r="78" spans="1:15" ht="16.5" x14ac:dyDescent="0.3">
      <c r="A78" s="43" t="s">
        <v>613</v>
      </c>
      <c r="D78" s="763">
        <v>0</v>
      </c>
      <c r="E78" s="763">
        <v>0</v>
      </c>
      <c r="F78" s="763">
        <v>0</v>
      </c>
      <c r="G78" s="763">
        <v>0</v>
      </c>
      <c r="H78" s="763">
        <v>0</v>
      </c>
      <c r="I78" s="763">
        <v>0</v>
      </c>
      <c r="J78" s="763">
        <v>0</v>
      </c>
      <c r="K78" s="763">
        <v>0</v>
      </c>
      <c r="L78" s="763">
        <v>0</v>
      </c>
      <c r="M78" s="763">
        <v>0</v>
      </c>
      <c r="N78" s="804">
        <v>0</v>
      </c>
      <c r="O78" s="756">
        <f>SUM(D78:N78)</f>
        <v>0</v>
      </c>
    </row>
    <row r="79" spans="1:15" ht="16.5" x14ac:dyDescent="0.3">
      <c r="A79" s="43" t="s">
        <v>242</v>
      </c>
      <c r="D79" s="763">
        <v>0</v>
      </c>
      <c r="E79" s="763">
        <v>0</v>
      </c>
      <c r="F79" s="763">
        <v>0</v>
      </c>
      <c r="G79" s="763">
        <v>0</v>
      </c>
      <c r="H79" s="763">
        <v>0</v>
      </c>
      <c r="I79" s="763">
        <v>0</v>
      </c>
      <c r="J79" s="763">
        <v>0</v>
      </c>
      <c r="K79" s="763">
        <v>0</v>
      </c>
      <c r="L79" s="763">
        <v>0</v>
      </c>
      <c r="M79" s="763">
        <v>0</v>
      </c>
      <c r="N79" s="804">
        <v>0</v>
      </c>
      <c r="O79" s="756">
        <f>SUM(D79:N79)</f>
        <v>0</v>
      </c>
    </row>
    <row r="80" spans="1:15" ht="16.5" x14ac:dyDescent="0.3">
      <c r="A80" s="43"/>
      <c r="D80" s="754">
        <f>SUM(D76:D79)</f>
        <v>0</v>
      </c>
      <c r="E80" s="754">
        <f t="shared" ref="E80:M80" si="20">SUM(E76:E79)</f>
        <v>0</v>
      </c>
      <c r="F80" s="754">
        <f t="shared" si="20"/>
        <v>0</v>
      </c>
      <c r="G80" s="754">
        <f t="shared" si="20"/>
        <v>0</v>
      </c>
      <c r="H80" s="754">
        <f>SUM(H76:H79)</f>
        <v>0</v>
      </c>
      <c r="I80" s="754">
        <f>SUM(I76:I79)</f>
        <v>0</v>
      </c>
      <c r="J80" s="754">
        <f>SUM(J76:J79)</f>
        <v>0</v>
      </c>
      <c r="K80" s="754">
        <f>SUM(K76:K79)</f>
        <v>0</v>
      </c>
      <c r="L80" s="754">
        <f>SUM(L76:L79)</f>
        <v>0</v>
      </c>
      <c r="M80" s="754">
        <f t="shared" si="20"/>
        <v>0</v>
      </c>
      <c r="N80" s="801">
        <f>SUM(N76:N79)</f>
        <v>0</v>
      </c>
      <c r="O80" s="755">
        <f>SUM(O76:O79)</f>
        <v>0</v>
      </c>
    </row>
    <row r="81" spans="1:16" ht="16.5" x14ac:dyDescent="0.3">
      <c r="A81" s="43"/>
      <c r="D81" s="757"/>
      <c r="E81" s="757"/>
      <c r="F81" s="757"/>
      <c r="G81" s="757"/>
      <c r="H81" s="757"/>
      <c r="I81" s="757"/>
      <c r="J81" s="757"/>
      <c r="K81" s="757"/>
      <c r="L81" s="757"/>
      <c r="M81" s="757"/>
      <c r="N81" s="882"/>
      <c r="O81" s="758"/>
    </row>
    <row r="82" spans="1:16" ht="16.5" x14ac:dyDescent="0.3">
      <c r="A82" s="43" t="s">
        <v>893</v>
      </c>
      <c r="D82" s="759">
        <f>D65+D74</f>
        <v>0</v>
      </c>
      <c r="E82" s="759">
        <f t="shared" ref="E82:M82" si="21">E65+E74</f>
        <v>0</v>
      </c>
      <c r="F82" s="759">
        <f t="shared" si="21"/>
        <v>0</v>
      </c>
      <c r="G82" s="759">
        <f t="shared" si="21"/>
        <v>0</v>
      </c>
      <c r="H82" s="759">
        <f>H65+H74</f>
        <v>0</v>
      </c>
      <c r="I82" s="759">
        <f>I65+I74</f>
        <v>0</v>
      </c>
      <c r="J82" s="759">
        <f>J65+J74</f>
        <v>0</v>
      </c>
      <c r="K82" s="759">
        <f>K65+K74</f>
        <v>0</v>
      </c>
      <c r="L82" s="759">
        <f>L65+L74</f>
        <v>0</v>
      </c>
      <c r="M82" s="759">
        <f t="shared" si="21"/>
        <v>0</v>
      </c>
      <c r="N82" s="881">
        <v>0</v>
      </c>
      <c r="O82" s="756">
        <f>SUM(D82:M82)</f>
        <v>0</v>
      </c>
    </row>
    <row r="83" spans="1:16" ht="16.5" x14ac:dyDescent="0.3">
      <c r="A83" s="43" t="s">
        <v>894</v>
      </c>
      <c r="B83" s="432"/>
      <c r="C83" s="432"/>
      <c r="D83" s="766">
        <f t="shared" ref="D83:M83" si="22">D66+D80</f>
        <v>0</v>
      </c>
      <c r="E83" s="766">
        <f t="shared" si="22"/>
        <v>0</v>
      </c>
      <c r="F83" s="766">
        <f t="shared" si="22"/>
        <v>0</v>
      </c>
      <c r="G83" s="766">
        <f t="shared" si="22"/>
        <v>0</v>
      </c>
      <c r="H83" s="766">
        <f>H66+H80</f>
        <v>0</v>
      </c>
      <c r="I83" s="766">
        <f>I66+I80</f>
        <v>0</v>
      </c>
      <c r="J83" s="766">
        <f>J66+J80</f>
        <v>0</v>
      </c>
      <c r="K83" s="766">
        <f>K66+K80</f>
        <v>0</v>
      </c>
      <c r="L83" s="766">
        <f>L66+L80</f>
        <v>0</v>
      </c>
      <c r="M83" s="766">
        <f t="shared" si="22"/>
        <v>0</v>
      </c>
      <c r="N83" s="766">
        <v>0</v>
      </c>
      <c r="O83" s="758">
        <f>SUM(D83:M83)</f>
        <v>0</v>
      </c>
    </row>
    <row r="84" spans="1:16" s="638" customFormat="1" ht="16.5" x14ac:dyDescent="0.3">
      <c r="A84" s="43"/>
      <c r="B84" s="628"/>
      <c r="C84" s="628"/>
      <c r="D84" s="805">
        <f>D82-D83</f>
        <v>0</v>
      </c>
      <c r="E84" s="805">
        <f t="shared" ref="E84:O84" si="23">E82-E83</f>
        <v>0</v>
      </c>
      <c r="F84" s="805">
        <f t="shared" si="23"/>
        <v>0</v>
      </c>
      <c r="G84" s="805">
        <f t="shared" si="23"/>
        <v>0</v>
      </c>
      <c r="H84" s="805">
        <f t="shared" si="23"/>
        <v>0</v>
      </c>
      <c r="I84" s="805">
        <f t="shared" si="23"/>
        <v>0</v>
      </c>
      <c r="J84" s="805">
        <f t="shared" si="23"/>
        <v>0</v>
      </c>
      <c r="K84" s="805">
        <f t="shared" si="23"/>
        <v>0</v>
      </c>
      <c r="L84" s="805">
        <f t="shared" ref="L84" si="24">L82-L83</f>
        <v>0</v>
      </c>
      <c r="M84" s="805">
        <f t="shared" si="23"/>
        <v>0</v>
      </c>
      <c r="N84" s="805">
        <f t="shared" si="23"/>
        <v>0</v>
      </c>
      <c r="O84" s="755">
        <f t="shared" si="23"/>
        <v>0</v>
      </c>
      <c r="P84" s="458"/>
    </row>
    <row r="85" spans="1:16" s="638" customFormat="1" ht="16.5" x14ac:dyDescent="0.3">
      <c r="A85" s="43"/>
      <c r="B85" s="628"/>
      <c r="C85" s="628"/>
      <c r="D85" s="494"/>
      <c r="E85" s="494"/>
      <c r="F85" s="494"/>
      <c r="G85" s="494"/>
      <c r="H85" s="494"/>
      <c r="I85" s="494"/>
      <c r="J85" s="494"/>
      <c r="K85" s="494"/>
      <c r="L85" s="494"/>
      <c r="M85" s="494"/>
      <c r="N85" s="494"/>
      <c r="O85" s="493"/>
      <c r="P85" s="458"/>
    </row>
    <row r="86" spans="1:16" s="638" customFormat="1" ht="16.5" x14ac:dyDescent="0.3">
      <c r="A86" s="43"/>
      <c r="B86" s="628"/>
      <c r="C86" s="628"/>
      <c r="D86" s="494"/>
      <c r="E86" s="494"/>
      <c r="F86" s="494"/>
      <c r="G86" s="494"/>
      <c r="H86" s="494"/>
      <c r="I86" s="494"/>
      <c r="J86" s="494"/>
      <c r="K86" s="494"/>
      <c r="L86" s="494"/>
      <c r="M86" s="494"/>
      <c r="N86" s="494"/>
      <c r="O86" s="493"/>
      <c r="P86" s="458"/>
    </row>
    <row r="87" spans="1:16" s="638" customFormat="1" ht="16.5" x14ac:dyDescent="0.3">
      <c r="A87" s="43"/>
      <c r="B87" s="628"/>
      <c r="C87" s="628"/>
      <c r="D87" s="494"/>
      <c r="E87" s="494"/>
      <c r="F87" s="494"/>
      <c r="G87" s="494"/>
      <c r="H87" s="494"/>
      <c r="I87" s="494"/>
      <c r="J87" s="494"/>
      <c r="K87" s="494"/>
      <c r="L87" s="494"/>
      <c r="M87" s="494"/>
      <c r="N87" s="494"/>
      <c r="O87" s="493"/>
      <c r="P87" s="458"/>
    </row>
    <row r="88" spans="1:16" s="638" customFormat="1" ht="16.5" x14ac:dyDescent="0.3">
      <c r="A88" s="43"/>
      <c r="B88" s="628"/>
      <c r="C88" s="628"/>
      <c r="D88" s="494"/>
      <c r="E88" s="494"/>
      <c r="F88" s="494"/>
      <c r="G88" s="494"/>
      <c r="H88" s="494"/>
      <c r="I88" s="494"/>
      <c r="J88" s="494"/>
      <c r="K88" s="494"/>
      <c r="L88" s="494"/>
      <c r="M88" s="494"/>
      <c r="N88" s="494"/>
      <c r="O88" s="493"/>
      <c r="P88" s="458"/>
    </row>
    <row r="89" spans="1:16" s="638" customFormat="1" ht="16.5" x14ac:dyDescent="0.3">
      <c r="A89" s="43"/>
      <c r="B89" s="628"/>
      <c r="C89" s="628"/>
      <c r="D89" s="494"/>
      <c r="E89" s="494"/>
      <c r="F89" s="494"/>
      <c r="G89" s="494"/>
      <c r="H89" s="494"/>
      <c r="I89" s="494"/>
      <c r="J89" s="494"/>
      <c r="K89" s="494"/>
      <c r="L89" s="494"/>
      <c r="M89" s="494"/>
      <c r="N89" s="494"/>
      <c r="O89" s="493"/>
      <c r="P89" s="458"/>
    </row>
    <row r="90" spans="1:16" s="638" customFormat="1" ht="16.5" x14ac:dyDescent="0.3">
      <c r="A90" s="43"/>
      <c r="B90" s="628"/>
      <c r="C90" s="628"/>
      <c r="D90" s="494"/>
      <c r="E90" s="494"/>
      <c r="F90" s="494"/>
      <c r="G90" s="494"/>
      <c r="H90" s="494"/>
      <c r="I90" s="494"/>
      <c r="J90" s="494"/>
      <c r="K90" s="494"/>
      <c r="L90" s="494"/>
      <c r="M90" s="494"/>
      <c r="N90" s="494"/>
      <c r="O90" s="493"/>
      <c r="P90" s="458"/>
    </row>
    <row r="91" spans="1:16" x14ac:dyDescent="0.25">
      <c r="G91" s="449"/>
      <c r="H91" s="797"/>
      <c r="P91" s="449"/>
    </row>
    <row r="92" spans="1:16" x14ac:dyDescent="0.25">
      <c r="A92" s="920" t="s">
        <v>910</v>
      </c>
      <c r="B92" s="920"/>
      <c r="C92" s="920"/>
      <c r="D92" s="920"/>
      <c r="E92" s="920"/>
      <c r="F92" s="920"/>
      <c r="G92" s="920"/>
      <c r="H92" s="920"/>
      <c r="I92" s="920"/>
      <c r="J92" s="920"/>
      <c r="K92" s="920"/>
      <c r="L92" s="920"/>
      <c r="M92" s="920"/>
      <c r="N92" s="920"/>
      <c r="O92" s="920"/>
      <c r="P92" s="920"/>
    </row>
  </sheetData>
  <mergeCells count="7">
    <mergeCell ref="A92:P92"/>
    <mergeCell ref="A62:P62"/>
    <mergeCell ref="A1:D1"/>
    <mergeCell ref="E1:P1"/>
    <mergeCell ref="A2:D2"/>
    <mergeCell ref="E2:P2"/>
    <mergeCell ref="A33:P33"/>
  </mergeCells>
  <pageMargins left="0.70866141732283472" right="0.70866141732283472" top="0.74803149606299213" bottom="0.74803149606299213" header="0.31496062992125984" footer="0.31496062992125984"/>
  <pageSetup paperSize="9" scale="76" fitToHeight="0" orientation="landscape" r:id="rId1"/>
  <rowBreaks count="2" manualBreakCount="2">
    <brk id="33" max="13" man="1"/>
    <brk id="62"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S1056"/>
  <sheetViews>
    <sheetView tabSelected="1" view="pageBreakPreview" topLeftCell="A52" zoomScaleNormal="100" zoomScaleSheetLayoutView="100" workbookViewId="0">
      <selection activeCell="O33" sqref="O33"/>
    </sheetView>
  </sheetViews>
  <sheetFormatPr defaultColWidth="9" defaultRowHeight="16.5" x14ac:dyDescent="0.3"/>
  <cols>
    <col min="1" max="1" width="9.75" style="1" bestFit="1" customWidth="1"/>
    <col min="2" max="2" width="6" style="2" customWidth="1"/>
    <col min="3" max="4" width="0.625" style="1" customWidth="1"/>
    <col min="5" max="5" width="9" style="310" hidden="1" customWidth="1"/>
    <col min="6" max="6" width="3.125" style="310" hidden="1" customWidth="1"/>
    <col min="7" max="7" width="7.5" style="311" customWidth="1"/>
    <col min="8" max="8" width="62.125" style="1" customWidth="1"/>
    <col min="9" max="9" width="4.5" style="1" customWidth="1"/>
    <col min="10" max="10" width="12" style="1" customWidth="1"/>
    <col min="11" max="11" width="1.25" style="14" customWidth="1"/>
    <col min="12" max="12" width="12" style="1" customWidth="1"/>
    <col min="13" max="13" width="2.625" style="1" customWidth="1"/>
    <col min="14" max="14" width="8.5" style="1" customWidth="1"/>
    <col min="15" max="15" width="9.125" style="1" bestFit="1" customWidth="1"/>
    <col min="16" max="16384" width="9" style="1"/>
  </cols>
  <sheetData>
    <row r="1" spans="1:175" ht="18" x14ac:dyDescent="0.3">
      <c r="A1" s="96" t="str">
        <f>+'Merge Details_Printing instr'!A11</f>
        <v>Model Council</v>
      </c>
      <c r="H1" s="932" t="s">
        <v>315</v>
      </c>
      <c r="I1" s="932"/>
      <c r="J1" s="932"/>
      <c r="K1" s="932"/>
      <c r="L1" s="932"/>
    </row>
    <row r="2" spans="1:175" s="51" customFormat="1" ht="18" x14ac:dyDescent="0.3">
      <c r="A2" s="179" t="str">
        <f>+'Merge Details_Printing instr'!A12</f>
        <v>2014/2015 Financial Report</v>
      </c>
      <c r="B2" s="273"/>
      <c r="C2" s="52"/>
      <c r="D2" s="52"/>
      <c r="E2" s="312"/>
      <c r="F2" s="312"/>
      <c r="G2" s="313"/>
      <c r="H2" s="933" t="str">
        <f>'Merge Details_Printing instr'!$A$14</f>
        <v>For the Year Ended 30 June 2015</v>
      </c>
      <c r="I2" s="933"/>
      <c r="J2" s="933"/>
      <c r="K2" s="933"/>
      <c r="L2" s="933"/>
    </row>
    <row r="3" spans="1:175" s="51" customFormat="1" ht="18" x14ac:dyDescent="0.3">
      <c r="A3" s="63"/>
      <c r="B3" s="396"/>
      <c r="C3" s="53"/>
      <c r="D3" s="53"/>
      <c r="E3" s="397"/>
      <c r="F3" s="397"/>
      <c r="G3" s="377"/>
      <c r="H3" s="339"/>
      <c r="I3" s="339"/>
      <c r="J3" s="339"/>
      <c r="K3" s="339"/>
      <c r="L3" s="339"/>
    </row>
    <row r="4" spans="1:175" s="3" customFormat="1" x14ac:dyDescent="0.3">
      <c r="A4" s="18"/>
      <c r="B4" s="18"/>
      <c r="D4" s="63"/>
      <c r="E4" s="63"/>
      <c r="F4" s="63"/>
      <c r="G4" s="25"/>
      <c r="H4" s="25"/>
      <c r="I4" s="25"/>
      <c r="Q4" s="25"/>
      <c r="R4" s="25"/>
    </row>
    <row r="5" spans="1:175" s="3" customFormat="1" x14ac:dyDescent="0.3">
      <c r="A5" s="18"/>
      <c r="B5" s="18"/>
      <c r="D5" s="4"/>
      <c r="E5" s="4"/>
      <c r="F5" s="4"/>
      <c r="Q5" s="25"/>
      <c r="R5" s="25"/>
    </row>
    <row r="6" spans="1:175" x14ac:dyDescent="0.3">
      <c r="A6" s="447"/>
      <c r="B6" s="447"/>
      <c r="C6" s="3"/>
      <c r="E6" s="244"/>
      <c r="F6" s="244"/>
      <c r="G6" s="440" t="s">
        <v>221</v>
      </c>
      <c r="H6" s="127" t="s">
        <v>623</v>
      </c>
      <c r="I6" s="3"/>
      <c r="J6" s="178"/>
      <c r="K6" s="178"/>
      <c r="L6" s="171"/>
    </row>
    <row r="7" spans="1:175" x14ac:dyDescent="0.3">
      <c r="A7" s="447"/>
      <c r="B7" s="447"/>
      <c r="C7" s="3"/>
      <c r="D7" s="4"/>
      <c r="E7" s="244"/>
      <c r="F7" s="244"/>
      <c r="G7" s="439"/>
      <c r="I7" s="3"/>
      <c r="J7" s="253"/>
      <c r="K7" s="178"/>
      <c r="L7" s="253"/>
    </row>
    <row r="8" spans="1:175" ht="16.5" customHeight="1" x14ac:dyDescent="0.3">
      <c r="A8" s="447"/>
      <c r="B8" s="447"/>
      <c r="C8" s="3"/>
      <c r="D8" s="96"/>
      <c r="E8" s="245">
        <v>1</v>
      </c>
      <c r="F8" s="245">
        <v>1</v>
      </c>
      <c r="G8" s="840" t="s">
        <v>1040</v>
      </c>
      <c r="H8" s="54" t="s">
        <v>624</v>
      </c>
      <c r="I8" s="3"/>
      <c r="J8" s="171"/>
      <c r="K8" s="171"/>
      <c r="L8" s="171"/>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row>
    <row r="9" spans="1:175" ht="100.5" customHeight="1" x14ac:dyDescent="0.3">
      <c r="A9" s="59"/>
      <c r="B9" s="59"/>
      <c r="C9" s="25"/>
      <c r="D9" s="25"/>
      <c r="E9" s="245"/>
      <c r="F9" s="245"/>
      <c r="H9" s="429" t="s">
        <v>545</v>
      </c>
      <c r="I9" s="3"/>
      <c r="J9" s="171"/>
      <c r="K9" s="171"/>
      <c r="L9" s="171"/>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row>
    <row r="10" spans="1:175" ht="8.25" customHeight="1" x14ac:dyDescent="0.3">
      <c r="A10" s="224"/>
      <c r="B10" s="57"/>
      <c r="C10" s="25"/>
      <c r="D10" s="25"/>
      <c r="E10" s="245"/>
      <c r="F10" s="245"/>
      <c r="G10" s="220"/>
      <c r="H10" s="429"/>
      <c r="I10" s="3"/>
      <c r="J10" s="171"/>
      <c r="K10" s="171"/>
      <c r="L10" s="171"/>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row>
    <row r="11" spans="1:175" ht="82.5" x14ac:dyDescent="0.3">
      <c r="A11" s="224"/>
      <c r="B11" s="57"/>
      <c r="C11" s="25"/>
      <c r="D11" s="25"/>
      <c r="E11" s="245"/>
      <c r="F11" s="245"/>
      <c r="G11" s="220"/>
      <c r="H11" s="429" t="s">
        <v>956</v>
      </c>
      <c r="I11" s="3"/>
      <c r="J11" s="171"/>
      <c r="K11" s="171"/>
      <c r="L11" s="171"/>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row>
    <row r="12" spans="1:175" ht="5.25" customHeight="1" x14ac:dyDescent="0.3">
      <c r="A12" s="224"/>
      <c r="B12" s="57"/>
      <c r="C12" s="25"/>
      <c r="D12" s="25"/>
      <c r="E12" s="245"/>
      <c r="F12" s="245"/>
      <c r="G12" s="220"/>
      <c r="H12" s="429"/>
      <c r="I12" s="3"/>
      <c r="J12" s="171"/>
      <c r="K12" s="171"/>
      <c r="L12" s="171"/>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row>
    <row r="13" spans="1:175" ht="33" x14ac:dyDescent="0.3">
      <c r="A13" s="224"/>
      <c r="B13" s="57"/>
      <c r="C13" s="25"/>
      <c r="D13" s="25"/>
      <c r="E13" s="245"/>
      <c r="F13" s="245"/>
      <c r="G13" s="220"/>
      <c r="H13" s="429" t="s">
        <v>546</v>
      </c>
      <c r="I13" s="3"/>
      <c r="J13" s="171"/>
      <c r="K13" s="171"/>
      <c r="L13" s="171"/>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row>
    <row r="14" spans="1:175" ht="16.5" customHeight="1" x14ac:dyDescent="0.3">
      <c r="A14" s="224"/>
      <c r="B14" s="57"/>
      <c r="C14" s="25"/>
      <c r="D14" s="25"/>
      <c r="E14" s="245"/>
      <c r="F14" s="245"/>
      <c r="G14" s="220"/>
      <c r="H14" s="429"/>
      <c r="I14" s="3"/>
      <c r="J14" s="171"/>
      <c r="K14" s="171"/>
      <c r="L14" s="171"/>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row>
    <row r="15" spans="1:175" ht="33" customHeight="1" x14ac:dyDescent="0.3">
      <c r="A15" s="224"/>
      <c r="B15" s="57"/>
      <c r="C15" s="25"/>
      <c r="D15" s="25"/>
      <c r="E15" s="245"/>
      <c r="F15" s="245"/>
      <c r="G15" s="220"/>
      <c r="H15" s="429" t="s">
        <v>896</v>
      </c>
      <c r="I15" s="429"/>
      <c r="J15" s="429"/>
      <c r="K15" s="429"/>
      <c r="L15" s="429"/>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row>
    <row r="16" spans="1:175" ht="16.5" customHeight="1" x14ac:dyDescent="0.3">
      <c r="A16" s="224"/>
      <c r="B16" s="57"/>
      <c r="C16" s="25"/>
      <c r="D16" s="25"/>
      <c r="E16" s="245"/>
      <c r="F16" s="245"/>
      <c r="G16" s="220"/>
      <c r="H16" s="422"/>
      <c r="I16" s="418"/>
      <c r="J16" s="418"/>
      <c r="K16" s="417"/>
      <c r="L16" s="416"/>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row>
    <row r="17" spans="1:175" ht="16.5" customHeight="1" x14ac:dyDescent="0.3">
      <c r="A17" s="224"/>
      <c r="B17" s="57"/>
      <c r="C17" s="25"/>
      <c r="D17" s="25"/>
      <c r="E17" s="245"/>
      <c r="F17" s="245"/>
      <c r="G17" s="220"/>
      <c r="H17" s="421" t="s">
        <v>349</v>
      </c>
      <c r="I17" s="419"/>
      <c r="J17" s="419"/>
      <c r="K17" s="420"/>
      <c r="L17" s="416"/>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row>
    <row r="18" spans="1:175" ht="16.5" customHeight="1" x14ac:dyDescent="0.3">
      <c r="A18" s="224"/>
      <c r="B18" s="57"/>
      <c r="C18" s="25"/>
      <c r="D18" s="25"/>
      <c r="E18" s="245"/>
      <c r="F18" s="245"/>
      <c r="G18" s="220"/>
      <c r="H18" s="417" t="s">
        <v>371</v>
      </c>
      <c r="I18" s="419"/>
      <c r="J18" s="419"/>
      <c r="K18" s="420"/>
      <c r="L18" s="416"/>
      <c r="O18" s="552"/>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row>
    <row r="19" spans="1:175" ht="16.5" customHeight="1" x14ac:dyDescent="0.3">
      <c r="A19" s="224"/>
      <c r="B19" s="57"/>
      <c r="C19" s="25"/>
      <c r="D19" s="25"/>
      <c r="E19" s="245"/>
      <c r="F19" s="245"/>
      <c r="G19" s="220"/>
      <c r="H19" s="417" t="s">
        <v>547</v>
      </c>
      <c r="I19" s="419"/>
      <c r="J19" s="420"/>
      <c r="K19" s="419"/>
      <c r="L19" s="416"/>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row>
    <row r="20" spans="1:175" ht="16.5" customHeight="1" x14ac:dyDescent="0.3">
      <c r="A20" s="224"/>
      <c r="B20" s="57"/>
      <c r="C20" s="25"/>
      <c r="D20" s="25"/>
      <c r="E20" s="245"/>
      <c r="F20" s="245"/>
      <c r="G20" s="220"/>
      <c r="H20" s="417" t="s">
        <v>350</v>
      </c>
      <c r="I20" s="419"/>
      <c r="J20" s="420"/>
      <c r="K20" s="419"/>
      <c r="L20" s="416"/>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row>
    <row r="21" spans="1:175" ht="16.5" customHeight="1" x14ac:dyDescent="0.3">
      <c r="A21" s="224"/>
      <c r="B21" s="57"/>
      <c r="C21" s="25"/>
      <c r="D21" s="25"/>
      <c r="E21" s="245"/>
      <c r="F21" s="245"/>
      <c r="G21" s="220"/>
      <c r="H21" s="417" t="s">
        <v>465</v>
      </c>
      <c r="I21" s="419"/>
      <c r="J21" s="420"/>
      <c r="K21" s="419"/>
      <c r="L21" s="416"/>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row>
    <row r="22" spans="1:175" ht="16.5" customHeight="1" x14ac:dyDescent="0.3">
      <c r="A22" s="224"/>
      <c r="B22" s="57"/>
      <c r="C22" s="25"/>
      <c r="D22" s="25"/>
      <c r="E22" s="245"/>
      <c r="F22" s="245"/>
      <c r="G22" s="220"/>
      <c r="H22" s="417" t="s">
        <v>548</v>
      </c>
      <c r="I22" s="419"/>
      <c r="J22" s="419"/>
      <c r="K22" s="419"/>
      <c r="L22" s="416"/>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row>
    <row r="23" spans="1:175" ht="16.5" customHeight="1" x14ac:dyDescent="0.3">
      <c r="A23" s="224"/>
      <c r="B23" s="57"/>
      <c r="C23" s="25"/>
      <c r="D23" s="25"/>
      <c r="E23" s="245"/>
      <c r="F23" s="245"/>
      <c r="G23" s="220"/>
      <c r="H23" s="417"/>
      <c r="I23" s="419"/>
      <c r="J23" s="419"/>
      <c r="K23" s="419"/>
      <c r="L23" s="416"/>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row>
    <row r="24" spans="1:175" ht="16.5" customHeight="1" x14ac:dyDescent="0.3">
      <c r="A24" s="447"/>
      <c r="E24" s="245">
        <v>1</v>
      </c>
      <c r="F24" s="245">
        <v>1</v>
      </c>
      <c r="G24" s="246"/>
      <c r="K24" s="1"/>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row>
    <row r="25" spans="1:175" ht="16.5" customHeight="1" x14ac:dyDescent="0.3">
      <c r="A25" s="447"/>
      <c r="B25" s="447"/>
      <c r="C25" s="3"/>
      <c r="E25" s="251"/>
      <c r="F25" s="251"/>
      <c r="G25" s="265"/>
      <c r="H25" s="127"/>
      <c r="K25" s="1"/>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row>
    <row r="26" spans="1:175" ht="5.25" customHeight="1" x14ac:dyDescent="0.3">
      <c r="A26" s="447"/>
      <c r="B26" s="447"/>
      <c r="C26" s="3"/>
      <c r="D26" s="223"/>
      <c r="E26" s="245">
        <v>1</v>
      </c>
      <c r="F26" s="245">
        <v>1</v>
      </c>
      <c r="G26" s="439"/>
      <c r="J26" s="27"/>
      <c r="K26" s="315"/>
      <c r="L26" s="27"/>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row>
    <row r="27" spans="1:175" ht="17.25" customHeight="1" x14ac:dyDescent="0.3">
      <c r="A27" s="447"/>
      <c r="B27" s="447"/>
      <c r="C27" s="3"/>
      <c r="D27" s="223"/>
      <c r="E27" s="245"/>
      <c r="F27" s="245"/>
      <c r="G27" s="841" t="s">
        <v>1040</v>
      </c>
      <c r="H27" s="487" t="s">
        <v>625</v>
      </c>
      <c r="J27" s="27"/>
      <c r="K27" s="315"/>
      <c r="L27" s="27"/>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row>
    <row r="28" spans="1:175" ht="33" x14ac:dyDescent="0.3">
      <c r="A28" s="224"/>
      <c r="B28" s="224"/>
      <c r="C28" s="3"/>
      <c r="D28" s="3"/>
      <c r="E28" s="245">
        <v>1</v>
      </c>
      <c r="F28" s="245">
        <v>1</v>
      </c>
      <c r="G28" s="439"/>
      <c r="H28" s="446" t="s">
        <v>320</v>
      </c>
      <c r="J28" s="27"/>
      <c r="K28" s="316"/>
      <c r="L28" s="27"/>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row>
    <row r="29" spans="1:175" ht="32.25" customHeight="1" x14ac:dyDescent="0.3">
      <c r="A29" s="224"/>
      <c r="B29" s="224"/>
      <c r="C29" s="3"/>
      <c r="D29" s="3"/>
      <c r="E29" s="245">
        <v>1</v>
      </c>
      <c r="F29" s="245">
        <v>1</v>
      </c>
      <c r="G29" s="439"/>
      <c r="H29" s="429" t="s">
        <v>149</v>
      </c>
      <c r="J29" s="27"/>
      <c r="K29" s="315"/>
      <c r="L29" s="27"/>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row>
    <row r="30" spans="1:175" ht="32.25" customHeight="1" x14ac:dyDescent="0.3">
      <c r="A30" s="224"/>
      <c r="B30" s="224"/>
      <c r="C30" s="3"/>
      <c r="D30" s="3"/>
      <c r="E30" s="245"/>
      <c r="F30" s="245"/>
      <c r="G30" s="439"/>
      <c r="H30" s="429" t="s">
        <v>895</v>
      </c>
      <c r="J30" s="27"/>
      <c r="K30" s="315"/>
      <c r="L30" s="27"/>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row>
    <row r="31" spans="1:175" ht="32.25" customHeight="1" x14ac:dyDescent="0.3">
      <c r="A31" s="224"/>
      <c r="B31" s="224"/>
      <c r="C31" s="3"/>
      <c r="D31" s="3"/>
      <c r="E31" s="245"/>
      <c r="F31" s="245"/>
      <c r="G31" s="439"/>
      <c r="H31" s="429"/>
      <c r="J31" s="27"/>
      <c r="K31" s="315"/>
      <c r="L31" s="27"/>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row>
    <row r="32" spans="1:175" ht="32.25" customHeight="1" x14ac:dyDescent="0.3">
      <c r="A32" s="224"/>
      <c r="B32" s="224"/>
      <c r="C32" s="3"/>
      <c r="D32" s="3"/>
      <c r="E32" s="245"/>
      <c r="F32" s="245"/>
      <c r="G32" s="439"/>
      <c r="H32" s="429"/>
      <c r="J32" s="27"/>
      <c r="K32" s="315"/>
      <c r="L32" s="27"/>
      <c r="O32" s="552"/>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row>
    <row r="33" spans="1:175" ht="32.25" customHeight="1" x14ac:dyDescent="0.3">
      <c r="A33" s="224"/>
      <c r="B33" s="224"/>
      <c r="C33" s="3"/>
      <c r="D33" s="3"/>
      <c r="E33" s="245"/>
      <c r="F33" s="245"/>
      <c r="G33" s="439"/>
      <c r="H33" s="429"/>
      <c r="J33" s="27"/>
      <c r="K33" s="315"/>
      <c r="L33" s="27"/>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row>
    <row r="34" spans="1:175" ht="32.25" customHeight="1" x14ac:dyDescent="0.3">
      <c r="A34" s="224"/>
      <c r="B34" s="224"/>
      <c r="C34" s="3"/>
      <c r="D34" s="3"/>
      <c r="E34" s="245"/>
      <c r="F34" s="245"/>
      <c r="G34" s="439"/>
      <c r="H34" s="429"/>
      <c r="J34" s="27"/>
      <c r="K34" s="315"/>
      <c r="L34" s="27"/>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row>
    <row r="35" spans="1:175" ht="16.5" customHeight="1" x14ac:dyDescent="0.3">
      <c r="A35" s="224"/>
      <c r="B35" s="224"/>
      <c r="C35" s="3"/>
      <c r="D35" s="3"/>
      <c r="E35" s="245">
        <v>1</v>
      </c>
      <c r="F35" s="245">
        <v>1</v>
      </c>
      <c r="G35" s="439"/>
      <c r="H35" s="429"/>
      <c r="J35" s="27"/>
      <c r="K35" s="315"/>
      <c r="L35" s="27"/>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row>
    <row r="36" spans="1:175" ht="16.5" customHeight="1" x14ac:dyDescent="0.3">
      <c r="A36" s="224"/>
      <c r="B36" s="224"/>
      <c r="C36" s="3"/>
      <c r="D36" s="3"/>
      <c r="E36" s="245"/>
      <c r="F36" s="245"/>
      <c r="G36" s="439"/>
      <c r="H36" s="429"/>
      <c r="J36" s="27"/>
      <c r="K36" s="315"/>
      <c r="L36" s="27"/>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row>
    <row r="37" spans="1:175" ht="16.5" customHeight="1" x14ac:dyDescent="0.3">
      <c r="A37" s="224"/>
      <c r="B37" s="224"/>
      <c r="C37" s="3"/>
      <c r="D37" s="3"/>
      <c r="E37" s="245"/>
      <c r="F37" s="245"/>
      <c r="G37" s="439"/>
      <c r="H37" s="429"/>
      <c r="J37" s="27"/>
      <c r="K37" s="315"/>
      <c r="L37" s="27"/>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row>
    <row r="38" spans="1:175" ht="16.5" customHeight="1" x14ac:dyDescent="0.3">
      <c r="A38" s="224"/>
      <c r="B38" s="224"/>
      <c r="C38" s="3"/>
      <c r="D38" s="3"/>
      <c r="E38" s="245"/>
      <c r="F38" s="245"/>
      <c r="G38" s="852"/>
      <c r="H38" s="845"/>
      <c r="J38" s="27"/>
      <c r="K38" s="315"/>
      <c r="L38" s="27"/>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row>
    <row r="39" spans="1:175" ht="16.5" customHeight="1" x14ac:dyDescent="0.3">
      <c r="A39" s="224"/>
      <c r="B39" s="224"/>
      <c r="C39" s="3"/>
      <c r="D39" s="3"/>
      <c r="E39" s="245"/>
      <c r="F39" s="245"/>
      <c r="G39" s="852"/>
      <c r="H39" s="845"/>
      <c r="J39" s="27"/>
      <c r="K39" s="315"/>
      <c r="L39" s="27"/>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row>
    <row r="40" spans="1:175" ht="16.5" customHeight="1" x14ac:dyDescent="0.3">
      <c r="A40" s="224"/>
      <c r="B40" s="224"/>
      <c r="C40" s="3"/>
      <c r="D40" s="3"/>
      <c r="E40" s="245"/>
      <c r="F40" s="245"/>
      <c r="G40" s="439"/>
      <c r="H40" s="429"/>
      <c r="J40" s="27"/>
      <c r="K40" s="315"/>
      <c r="L40" s="27"/>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row>
    <row r="41" spans="1:175" x14ac:dyDescent="0.3">
      <c r="A41" s="920" t="s">
        <v>422</v>
      </c>
      <c r="B41" s="920"/>
      <c r="C41" s="920"/>
      <c r="D41" s="920"/>
      <c r="E41" s="920"/>
      <c r="F41" s="920"/>
      <c r="G41" s="920"/>
      <c r="H41" s="920"/>
      <c r="I41" s="920"/>
      <c r="J41" s="920"/>
      <c r="K41" s="920"/>
      <c r="L41" s="920"/>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row>
    <row r="42" spans="1:175" x14ac:dyDescent="0.3">
      <c r="A42" s="848"/>
      <c r="B42" s="848"/>
      <c r="C42" s="848"/>
      <c r="D42" s="848"/>
      <c r="E42" s="848"/>
      <c r="F42" s="848"/>
      <c r="G42" s="854" t="s">
        <v>221</v>
      </c>
      <c r="H42" s="127" t="s">
        <v>623</v>
      </c>
      <c r="I42" s="848"/>
      <c r="J42" s="91">
        <f>+'Merge Details_Printing instr'!A17</f>
        <v>2015</v>
      </c>
      <c r="K42" s="48"/>
      <c r="L42" s="91">
        <f>+'Merge Details_Printing instr'!A18</f>
        <v>2014</v>
      </c>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row>
    <row r="43" spans="1:175" x14ac:dyDescent="0.3">
      <c r="A43" s="848"/>
      <c r="B43" s="848"/>
      <c r="C43" s="848"/>
      <c r="D43" s="848"/>
      <c r="E43" s="848"/>
      <c r="F43" s="848"/>
      <c r="G43" s="848"/>
      <c r="H43" s="848"/>
      <c r="I43" s="848"/>
      <c r="J43" s="91" t="str">
        <f>+'Merge Details_Printing instr'!A21</f>
        <v>$'000</v>
      </c>
      <c r="K43" s="190"/>
      <c r="L43" s="48" t="str">
        <f>+'Merge Details_Printing instr'!A21</f>
        <v>$'000</v>
      </c>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row>
    <row r="44" spans="1:175" ht="16.5" customHeight="1" x14ac:dyDescent="0.3">
      <c r="A44" s="224"/>
      <c r="B44" s="224"/>
      <c r="C44" s="3"/>
      <c r="D44" s="3"/>
      <c r="E44" s="245"/>
      <c r="F44" s="245"/>
      <c r="G44" s="439"/>
      <c r="H44" s="101" t="s">
        <v>763</v>
      </c>
      <c r="J44" s="27"/>
      <c r="K44" s="315"/>
      <c r="L44" s="27"/>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row>
    <row r="45" spans="1:175" x14ac:dyDescent="0.3">
      <c r="G45" s="842" t="s">
        <v>1041</v>
      </c>
      <c r="H45" s="783"/>
    </row>
    <row r="46" spans="1:175" ht="115.5" x14ac:dyDescent="0.3">
      <c r="H46" s="807" t="s">
        <v>764</v>
      </c>
    </row>
    <row r="47" spans="1:175" x14ac:dyDescent="0.3">
      <c r="H47" s="783"/>
    </row>
    <row r="48" spans="1:175" ht="148.5" x14ac:dyDescent="0.3">
      <c r="H48" s="807" t="s">
        <v>765</v>
      </c>
    </row>
    <row r="50" spans="1:175" ht="132" x14ac:dyDescent="0.3">
      <c r="A50" s="224"/>
      <c r="B50" s="224"/>
      <c r="C50" s="3"/>
      <c r="E50" s="245"/>
      <c r="F50" s="245"/>
      <c r="G50" s="631"/>
      <c r="H50" s="808" t="s">
        <v>766</v>
      </c>
      <c r="J50" s="21"/>
      <c r="K50" s="366"/>
      <c r="L50" s="21"/>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row>
    <row r="51" spans="1:175" x14ac:dyDescent="0.3">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row>
    <row r="52" spans="1:175" ht="16.5" customHeight="1" x14ac:dyDescent="0.3">
      <c r="A52" s="224"/>
      <c r="B52" s="224"/>
      <c r="C52" s="3"/>
      <c r="E52" s="245">
        <v>1</v>
      </c>
      <c r="F52" s="245">
        <v>1</v>
      </c>
      <c r="G52" s="841" t="s">
        <v>1042</v>
      </c>
      <c r="H52" s="66" t="s">
        <v>957</v>
      </c>
      <c r="I52" s="3"/>
      <c r="J52" s="287"/>
      <c r="K52" s="317"/>
      <c r="L52" s="287"/>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row>
    <row r="53" spans="1:175" ht="16.5" customHeight="1" x14ac:dyDescent="0.3">
      <c r="A53" s="224"/>
      <c r="B53" s="224"/>
      <c r="C53" s="3"/>
      <c r="D53" s="3"/>
      <c r="E53" s="245">
        <v>1</v>
      </c>
      <c r="F53" s="245">
        <v>1</v>
      </c>
      <c r="G53" s="246"/>
      <c r="H53" s="43" t="s">
        <v>371</v>
      </c>
      <c r="J53" s="27">
        <v>0</v>
      </c>
      <c r="K53" s="27"/>
      <c r="L53" s="27">
        <v>0</v>
      </c>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row>
    <row r="54" spans="1:175" ht="16.5" customHeight="1" x14ac:dyDescent="0.3">
      <c r="A54" s="224"/>
      <c r="B54" s="224"/>
      <c r="C54" s="3"/>
      <c r="D54" s="3"/>
      <c r="E54" s="245">
        <v>1</v>
      </c>
      <c r="F54" s="245">
        <v>1</v>
      </c>
      <c r="G54" s="246"/>
      <c r="H54" s="43" t="s">
        <v>959</v>
      </c>
      <c r="J54" s="27">
        <v>0</v>
      </c>
      <c r="K54" s="27"/>
      <c r="L54" s="27">
        <v>0</v>
      </c>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row>
    <row r="55" spans="1:175" x14ac:dyDescent="0.3">
      <c r="A55" s="224"/>
      <c r="B55" s="224"/>
      <c r="C55" s="3"/>
      <c r="D55" s="3"/>
      <c r="E55" s="245">
        <v>1</v>
      </c>
      <c r="F55" s="245">
        <v>1</v>
      </c>
      <c r="G55" s="246"/>
      <c r="H55" s="43" t="s">
        <v>820</v>
      </c>
      <c r="J55" s="27">
        <v>0</v>
      </c>
      <c r="K55" s="27"/>
      <c r="L55" s="27">
        <v>0</v>
      </c>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row>
    <row r="56" spans="1:175" x14ac:dyDescent="0.3">
      <c r="A56" s="224"/>
      <c r="B56" s="224"/>
      <c r="C56" s="3"/>
      <c r="E56" s="245">
        <v>1</v>
      </c>
      <c r="F56" s="245">
        <v>1</v>
      </c>
      <c r="G56" s="439"/>
      <c r="H56" s="66" t="s">
        <v>958</v>
      </c>
      <c r="J56" s="301">
        <f>SUM(J53:J55)</f>
        <v>0</v>
      </c>
      <c r="K56" s="366"/>
      <c r="L56" s="301">
        <f>SUM(L53:L55)</f>
        <v>0</v>
      </c>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row>
    <row r="57" spans="1:175" x14ac:dyDescent="0.3">
      <c r="B57" s="1"/>
      <c r="E57" s="1"/>
      <c r="F57" s="1"/>
      <c r="G57" s="1"/>
      <c r="K57" s="1"/>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row>
    <row r="58" spans="1:175" x14ac:dyDescent="0.3">
      <c r="B58" s="1"/>
      <c r="E58" s="1"/>
      <c r="F58" s="1"/>
      <c r="G58" s="1"/>
      <c r="K58" s="1"/>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row>
    <row r="59" spans="1:175" x14ac:dyDescent="0.3">
      <c r="B59" s="1"/>
      <c r="E59" s="1"/>
      <c r="F59" s="1"/>
      <c r="G59" s="1"/>
      <c r="K59" s="1"/>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row>
    <row r="60" spans="1:175" x14ac:dyDescent="0.3">
      <c r="A60" s="920" t="s">
        <v>116</v>
      </c>
      <c r="B60" s="920"/>
      <c r="C60" s="920"/>
      <c r="D60" s="920"/>
      <c r="E60" s="920"/>
      <c r="F60" s="920"/>
      <c r="G60" s="920"/>
      <c r="H60" s="920"/>
      <c r="I60" s="920"/>
      <c r="J60" s="920"/>
      <c r="K60" s="920"/>
      <c r="L60" s="920"/>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row>
    <row r="61" spans="1:175" x14ac:dyDescent="0.3">
      <c r="B61" s="1"/>
      <c r="E61" s="1"/>
      <c r="F61" s="1"/>
      <c r="G61" s="1"/>
      <c r="K61" s="1"/>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row>
    <row r="62" spans="1:175" x14ac:dyDescent="0.3">
      <c r="B62" s="1"/>
      <c r="E62" s="1"/>
      <c r="F62" s="1"/>
      <c r="G62" s="1"/>
      <c r="K62" s="1"/>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row>
    <row r="63" spans="1:175" x14ac:dyDescent="0.3">
      <c r="B63" s="1"/>
      <c r="E63" s="1"/>
      <c r="F63" s="1"/>
      <c r="G63" s="1"/>
      <c r="K63" s="1"/>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row>
    <row r="64" spans="1:175" x14ac:dyDescent="0.3">
      <c r="B64" s="1"/>
      <c r="E64" s="1"/>
      <c r="F64" s="1"/>
      <c r="G64" s="1"/>
      <c r="K64" s="1"/>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row>
    <row r="65" spans="2:175" x14ac:dyDescent="0.3">
      <c r="B65" s="1"/>
      <c r="E65" s="1"/>
      <c r="F65" s="1"/>
      <c r="G65" s="1"/>
      <c r="K65" s="1"/>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row>
    <row r="66" spans="2:175" x14ac:dyDescent="0.3">
      <c r="B66" s="1"/>
      <c r="E66" s="1"/>
      <c r="F66" s="1"/>
      <c r="G66" s="1"/>
      <c r="K66" s="1"/>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row>
    <row r="67" spans="2:175" x14ac:dyDescent="0.3">
      <c r="B67" s="1"/>
      <c r="E67" s="1"/>
      <c r="F67" s="1"/>
      <c r="G67" s="1"/>
      <c r="K67" s="1"/>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row>
    <row r="68" spans="2:175" x14ac:dyDescent="0.3">
      <c r="B68" s="1"/>
      <c r="E68" s="1"/>
      <c r="F68" s="1"/>
      <c r="G68" s="1"/>
      <c r="K68" s="1"/>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row>
    <row r="69" spans="2:175" x14ac:dyDescent="0.3">
      <c r="B69" s="1"/>
      <c r="E69" s="1"/>
      <c r="F69" s="1"/>
      <c r="G69" s="1"/>
      <c r="K69" s="1"/>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row>
    <row r="70" spans="2:175" x14ac:dyDescent="0.3">
      <c r="B70" s="1"/>
      <c r="E70" s="1"/>
      <c r="F70" s="1"/>
      <c r="G70" s="1"/>
      <c r="K70" s="1"/>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row>
    <row r="71" spans="2:175" x14ac:dyDescent="0.3">
      <c r="B71" s="1"/>
      <c r="E71" s="1"/>
      <c r="F71" s="1"/>
      <c r="G71" s="1"/>
      <c r="K71" s="1"/>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row>
    <row r="72" spans="2:175" x14ac:dyDescent="0.3">
      <c r="B72" s="1"/>
      <c r="E72" s="1"/>
      <c r="F72" s="1"/>
      <c r="G72" s="1"/>
      <c r="K72" s="1"/>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row>
    <row r="73" spans="2:175" x14ac:dyDescent="0.3">
      <c r="B73" s="1"/>
      <c r="E73" s="1"/>
      <c r="F73" s="1"/>
      <c r="G73" s="1"/>
      <c r="K73" s="1"/>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row>
    <row r="74" spans="2:175" x14ac:dyDescent="0.3">
      <c r="B74" s="1"/>
      <c r="E74" s="1"/>
      <c r="F74" s="1"/>
      <c r="G74" s="1"/>
      <c r="K74" s="1"/>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row>
    <row r="75" spans="2:175" x14ac:dyDescent="0.3">
      <c r="B75" s="1"/>
      <c r="E75" s="1"/>
      <c r="F75" s="1"/>
      <c r="G75" s="1"/>
      <c r="K75" s="1"/>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row>
    <row r="76" spans="2:175" x14ac:dyDescent="0.3">
      <c r="B76" s="1"/>
      <c r="E76" s="1"/>
      <c r="F76" s="1"/>
      <c r="G76" s="1"/>
      <c r="K76" s="1"/>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row>
    <row r="77" spans="2:175" x14ac:dyDescent="0.3">
      <c r="B77" s="1"/>
      <c r="E77" s="1"/>
      <c r="F77" s="1"/>
      <c r="G77" s="1"/>
      <c r="K77" s="1"/>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row>
    <row r="78" spans="2:175" x14ac:dyDescent="0.3">
      <c r="B78" s="1"/>
      <c r="E78" s="1"/>
      <c r="F78" s="1"/>
      <c r="G78" s="1"/>
      <c r="K78" s="1"/>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row>
    <row r="79" spans="2:175" x14ac:dyDescent="0.3">
      <c r="B79" s="1"/>
      <c r="E79" s="1"/>
      <c r="F79" s="1"/>
      <c r="G79" s="1"/>
      <c r="K79" s="1"/>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row>
    <row r="80" spans="2:175" x14ac:dyDescent="0.3">
      <c r="B80" s="1"/>
      <c r="E80" s="1"/>
      <c r="F80" s="1"/>
      <c r="G80" s="1"/>
      <c r="K80" s="1"/>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row>
    <row r="81" spans="2:175" x14ac:dyDescent="0.3">
      <c r="B81" s="1"/>
      <c r="E81" s="1"/>
      <c r="F81" s="1"/>
      <c r="G81" s="1"/>
      <c r="K81" s="1"/>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row>
    <row r="82" spans="2:175" x14ac:dyDescent="0.3">
      <c r="B82" s="1"/>
      <c r="E82" s="1"/>
      <c r="F82" s="1"/>
      <c r="G82" s="1"/>
      <c r="K82" s="1"/>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row>
    <row r="83" spans="2:175" x14ac:dyDescent="0.3">
      <c r="B83" s="1"/>
      <c r="E83" s="1"/>
      <c r="F83" s="1"/>
      <c r="G83" s="1"/>
      <c r="K83" s="1"/>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row>
    <row r="84" spans="2:175" x14ac:dyDescent="0.3">
      <c r="B84" s="1"/>
      <c r="E84" s="1"/>
      <c r="F84" s="1"/>
      <c r="G84" s="1"/>
      <c r="K84" s="1"/>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row>
    <row r="85" spans="2:175" x14ac:dyDescent="0.3">
      <c r="B85" s="1"/>
      <c r="E85" s="1"/>
      <c r="F85" s="1"/>
      <c r="G85" s="1"/>
      <c r="K85" s="1"/>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row>
    <row r="86" spans="2:175" x14ac:dyDescent="0.3">
      <c r="B86" s="1"/>
      <c r="E86" s="1"/>
      <c r="F86" s="1"/>
      <c r="G86" s="1"/>
      <c r="K86" s="1"/>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row>
    <row r="87" spans="2:175" x14ac:dyDescent="0.3">
      <c r="B87" s="1"/>
      <c r="E87" s="1"/>
      <c r="F87" s="1"/>
      <c r="G87" s="1"/>
      <c r="K87" s="1"/>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row>
    <row r="88" spans="2:175" x14ac:dyDescent="0.3">
      <c r="B88" s="1"/>
      <c r="E88" s="1"/>
      <c r="F88" s="1"/>
      <c r="G88" s="1"/>
      <c r="K88" s="1"/>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row>
    <row r="89" spans="2:175" x14ac:dyDescent="0.3">
      <c r="B89" s="1"/>
      <c r="E89" s="1"/>
      <c r="F89" s="1"/>
      <c r="G89" s="1"/>
      <c r="K89" s="1"/>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row>
    <row r="90" spans="2:175" x14ac:dyDescent="0.3">
      <c r="B90" s="1"/>
      <c r="E90" s="1"/>
      <c r="F90" s="1"/>
      <c r="G90" s="1"/>
      <c r="K90" s="1"/>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row>
    <row r="91" spans="2:175" x14ac:dyDescent="0.3">
      <c r="B91" s="1"/>
      <c r="E91" s="1"/>
      <c r="F91" s="1"/>
      <c r="G91" s="1"/>
      <c r="K91" s="1"/>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row>
    <row r="92" spans="2:175" x14ac:dyDescent="0.3">
      <c r="B92" s="1"/>
      <c r="E92" s="1"/>
      <c r="F92" s="1"/>
      <c r="G92" s="1"/>
      <c r="K92" s="1"/>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row>
    <row r="93" spans="2:175" x14ac:dyDescent="0.3">
      <c r="B93" s="1"/>
      <c r="E93" s="1"/>
      <c r="F93" s="1"/>
      <c r="G93" s="1"/>
      <c r="K93" s="1"/>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row>
    <row r="94" spans="2:175" x14ac:dyDescent="0.3">
      <c r="B94" s="1"/>
      <c r="E94" s="1"/>
      <c r="F94" s="1"/>
      <c r="G94" s="1"/>
      <c r="K94" s="1"/>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row>
    <row r="95" spans="2:175" x14ac:dyDescent="0.3">
      <c r="B95" s="1"/>
      <c r="E95" s="1"/>
      <c r="F95" s="1"/>
      <c r="G95" s="1"/>
      <c r="K95" s="1"/>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row>
    <row r="96" spans="2:175" x14ac:dyDescent="0.3">
      <c r="B96" s="1"/>
      <c r="E96" s="1"/>
      <c r="F96" s="1"/>
      <c r="G96" s="1"/>
      <c r="K96" s="1"/>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row>
    <row r="97" spans="2:175" x14ac:dyDescent="0.3">
      <c r="B97" s="1"/>
      <c r="E97" s="1"/>
      <c r="F97" s="1"/>
      <c r="G97" s="1"/>
      <c r="K97" s="1"/>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row>
    <row r="98" spans="2:175" x14ac:dyDescent="0.3">
      <c r="B98" s="1"/>
      <c r="E98" s="1"/>
      <c r="F98" s="1"/>
      <c r="G98" s="1"/>
      <c r="K98" s="1"/>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row>
    <row r="99" spans="2:175" x14ac:dyDescent="0.3">
      <c r="B99" s="1"/>
      <c r="E99" s="1"/>
      <c r="F99" s="1"/>
      <c r="G99" s="1"/>
      <c r="K99" s="1"/>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row>
    <row r="100" spans="2:175" x14ac:dyDescent="0.3">
      <c r="B100" s="1"/>
      <c r="E100" s="1"/>
      <c r="F100" s="1"/>
      <c r="G100" s="1"/>
      <c r="K100" s="1"/>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row>
    <row r="101" spans="2:175" x14ac:dyDescent="0.3">
      <c r="B101" s="1"/>
      <c r="E101" s="1"/>
      <c r="F101" s="1"/>
      <c r="G101" s="1"/>
      <c r="K101" s="1"/>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row>
    <row r="102" spans="2:175" x14ac:dyDescent="0.3">
      <c r="B102" s="1"/>
      <c r="E102" s="1"/>
      <c r="F102" s="1"/>
      <c r="G102" s="1"/>
      <c r="K102" s="1"/>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row>
    <row r="103" spans="2:175" x14ac:dyDescent="0.3">
      <c r="B103" s="1"/>
      <c r="E103" s="1"/>
      <c r="F103" s="1"/>
      <c r="G103" s="1"/>
      <c r="K103" s="1"/>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row>
    <row r="104" spans="2:175" x14ac:dyDescent="0.3">
      <c r="B104" s="1"/>
      <c r="E104" s="1"/>
      <c r="F104" s="1"/>
      <c r="G104" s="1"/>
      <c r="K104" s="1"/>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row>
    <row r="105" spans="2:175" x14ac:dyDescent="0.3">
      <c r="B105" s="1"/>
      <c r="E105" s="1"/>
      <c r="F105" s="1"/>
      <c r="G105" s="1"/>
      <c r="K105" s="1"/>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row>
    <row r="106" spans="2:175" x14ac:dyDescent="0.3">
      <c r="B106" s="1"/>
      <c r="E106" s="1"/>
      <c r="F106" s="1"/>
      <c r="G106" s="1"/>
      <c r="K106" s="1"/>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row>
    <row r="107" spans="2:175" x14ac:dyDescent="0.3">
      <c r="B107" s="1"/>
      <c r="E107" s="1"/>
      <c r="F107" s="1"/>
      <c r="G107" s="1"/>
      <c r="K107" s="1"/>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row>
    <row r="108" spans="2:175" x14ac:dyDescent="0.3">
      <c r="B108" s="1"/>
      <c r="E108" s="1"/>
      <c r="F108" s="1"/>
      <c r="G108" s="1"/>
      <c r="K108" s="1"/>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row>
    <row r="109" spans="2:175" x14ac:dyDescent="0.3">
      <c r="B109" s="1"/>
      <c r="E109" s="1"/>
      <c r="F109" s="1"/>
      <c r="G109" s="1"/>
      <c r="K109" s="1"/>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row>
    <row r="110" spans="2:175" x14ac:dyDescent="0.3">
      <c r="B110" s="1"/>
      <c r="E110" s="1"/>
      <c r="F110" s="1"/>
      <c r="G110" s="1"/>
      <c r="K110" s="1"/>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row>
    <row r="111" spans="2:175" x14ac:dyDescent="0.3">
      <c r="B111" s="1"/>
      <c r="E111" s="1"/>
      <c r="F111" s="1"/>
      <c r="G111" s="1"/>
      <c r="K111" s="1"/>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row>
    <row r="112" spans="2:175" x14ac:dyDescent="0.3">
      <c r="B112" s="1"/>
      <c r="E112" s="1"/>
      <c r="F112" s="1"/>
      <c r="G112" s="1"/>
      <c r="K112" s="1"/>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row>
    <row r="113" spans="2:175" x14ac:dyDescent="0.3">
      <c r="B113" s="1"/>
      <c r="E113" s="1"/>
      <c r="F113" s="1"/>
      <c r="G113" s="1"/>
      <c r="K113" s="1"/>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row>
    <row r="114" spans="2:175" x14ac:dyDescent="0.3">
      <c r="B114" s="1"/>
      <c r="E114" s="1"/>
      <c r="F114" s="1"/>
      <c r="G114" s="1"/>
      <c r="K114" s="1"/>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row>
    <row r="115" spans="2:175" x14ac:dyDescent="0.3">
      <c r="B115" s="1"/>
      <c r="E115" s="1"/>
      <c r="F115" s="1"/>
      <c r="G115" s="1"/>
      <c r="K115" s="1"/>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row>
    <row r="116" spans="2:175" x14ac:dyDescent="0.3">
      <c r="B116" s="1"/>
      <c r="E116" s="1"/>
      <c r="F116" s="1"/>
      <c r="G116" s="1"/>
      <c r="K116" s="1"/>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row>
    <row r="117" spans="2:175" x14ac:dyDescent="0.3">
      <c r="B117" s="1"/>
      <c r="E117" s="1"/>
      <c r="F117" s="1"/>
      <c r="G117" s="1"/>
      <c r="K117" s="1"/>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row>
    <row r="118" spans="2:175" x14ac:dyDescent="0.3">
      <c r="B118" s="1"/>
      <c r="E118" s="1"/>
      <c r="F118" s="1"/>
      <c r="G118" s="1"/>
      <c r="K118" s="1"/>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row>
    <row r="119" spans="2:175" x14ac:dyDescent="0.3">
      <c r="B119" s="1"/>
      <c r="E119" s="1"/>
      <c r="F119" s="1"/>
      <c r="G119" s="1"/>
      <c r="K119" s="1"/>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row>
    <row r="120" spans="2:175" x14ac:dyDescent="0.3">
      <c r="B120" s="1"/>
      <c r="E120" s="1"/>
      <c r="F120" s="1"/>
      <c r="G120" s="1"/>
      <c r="K120" s="1"/>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row>
    <row r="121" spans="2:175" x14ac:dyDescent="0.3">
      <c r="B121" s="1"/>
      <c r="E121" s="1"/>
      <c r="F121" s="1"/>
      <c r="G121" s="1"/>
      <c r="K121" s="1"/>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row>
    <row r="122" spans="2:175" x14ac:dyDescent="0.3">
      <c r="B122" s="1"/>
      <c r="E122" s="1"/>
      <c r="F122" s="1"/>
      <c r="G122" s="1"/>
      <c r="K122" s="1"/>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row>
    <row r="123" spans="2:175" x14ac:dyDescent="0.3">
      <c r="B123" s="1"/>
      <c r="E123" s="1"/>
      <c r="F123" s="1"/>
      <c r="G123" s="1"/>
      <c r="K123" s="1"/>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row>
    <row r="124" spans="2:175" x14ac:dyDescent="0.3">
      <c r="B124" s="1"/>
      <c r="E124" s="1"/>
      <c r="F124" s="1"/>
      <c r="G124" s="1"/>
      <c r="K124" s="1"/>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row>
    <row r="125" spans="2:175" x14ac:dyDescent="0.3">
      <c r="B125" s="1"/>
      <c r="E125" s="1"/>
      <c r="F125" s="1"/>
      <c r="G125" s="1"/>
      <c r="K125" s="1"/>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row>
    <row r="126" spans="2:175" x14ac:dyDescent="0.3">
      <c r="B126" s="1"/>
      <c r="E126" s="1"/>
      <c r="F126" s="1"/>
      <c r="G126" s="1"/>
      <c r="K126" s="1"/>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row>
    <row r="127" spans="2:175" x14ac:dyDescent="0.3">
      <c r="B127" s="1"/>
      <c r="E127" s="1"/>
      <c r="F127" s="1"/>
      <c r="G127" s="1"/>
      <c r="K127" s="1"/>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row>
    <row r="128" spans="2:175" x14ac:dyDescent="0.3">
      <c r="B128" s="1"/>
      <c r="E128" s="1"/>
      <c r="F128" s="1"/>
      <c r="G128" s="1"/>
      <c r="K128" s="1"/>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row>
    <row r="129" spans="2:175" x14ac:dyDescent="0.3">
      <c r="B129" s="1"/>
      <c r="E129" s="1"/>
      <c r="F129" s="1"/>
      <c r="G129" s="1"/>
      <c r="K129" s="1"/>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row>
    <row r="130" spans="2:175" x14ac:dyDescent="0.3">
      <c r="B130" s="1"/>
      <c r="E130" s="1"/>
      <c r="F130" s="1"/>
      <c r="G130" s="1"/>
      <c r="K130" s="1"/>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row>
    <row r="131" spans="2:175" x14ac:dyDescent="0.3">
      <c r="B131" s="1"/>
      <c r="E131" s="1"/>
      <c r="F131" s="1"/>
      <c r="G131" s="1"/>
      <c r="K131" s="1"/>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row>
    <row r="132" spans="2:175" x14ac:dyDescent="0.3">
      <c r="B132" s="1"/>
      <c r="E132" s="1"/>
      <c r="F132" s="1"/>
      <c r="G132" s="1"/>
      <c r="K132" s="1"/>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row>
    <row r="133" spans="2:175" x14ac:dyDescent="0.3">
      <c r="B133" s="1"/>
      <c r="E133" s="1"/>
      <c r="F133" s="1"/>
      <c r="G133" s="1"/>
      <c r="K133" s="1"/>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row>
    <row r="134" spans="2:175" x14ac:dyDescent="0.3">
      <c r="B134" s="1"/>
      <c r="E134" s="1"/>
      <c r="F134" s="1"/>
      <c r="G134" s="1"/>
      <c r="K134" s="1"/>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row>
    <row r="135" spans="2:175" x14ac:dyDescent="0.3">
      <c r="B135" s="1"/>
      <c r="E135" s="1"/>
      <c r="F135" s="1"/>
      <c r="G135" s="1"/>
      <c r="K135" s="1"/>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row>
    <row r="136" spans="2:175" x14ac:dyDescent="0.3">
      <c r="B136" s="1"/>
      <c r="E136" s="1"/>
      <c r="F136" s="1"/>
      <c r="G136" s="1"/>
      <c r="K136" s="1"/>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row>
    <row r="137" spans="2:175" x14ac:dyDescent="0.3">
      <c r="B137" s="1"/>
      <c r="E137" s="1"/>
      <c r="F137" s="1"/>
      <c r="G137" s="1"/>
      <c r="K137" s="1"/>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row>
    <row r="138" spans="2:175" x14ac:dyDescent="0.3">
      <c r="B138" s="1"/>
      <c r="E138" s="1"/>
      <c r="F138" s="1"/>
      <c r="G138" s="1"/>
      <c r="K138" s="1"/>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row>
    <row r="139" spans="2:175" x14ac:dyDescent="0.3">
      <c r="B139" s="1"/>
      <c r="E139" s="1"/>
      <c r="F139" s="1"/>
      <c r="G139" s="1"/>
      <c r="K139" s="1"/>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row>
    <row r="140" spans="2:175" x14ac:dyDescent="0.3">
      <c r="B140" s="1"/>
      <c r="E140" s="1"/>
      <c r="F140" s="1"/>
      <c r="G140" s="1"/>
      <c r="K140" s="1"/>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row>
    <row r="141" spans="2:175" x14ac:dyDescent="0.3">
      <c r="B141" s="1"/>
      <c r="E141" s="1"/>
      <c r="F141" s="1"/>
      <c r="G141" s="1"/>
      <c r="K141" s="1"/>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row>
    <row r="142" spans="2:175" x14ac:dyDescent="0.3">
      <c r="B142" s="1"/>
      <c r="E142" s="1"/>
      <c r="F142" s="1"/>
      <c r="G142" s="1"/>
      <c r="K142" s="1"/>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row>
    <row r="143" spans="2:175" x14ac:dyDescent="0.3">
      <c r="B143" s="1"/>
      <c r="E143" s="1"/>
      <c r="F143" s="1"/>
      <c r="G143" s="1"/>
      <c r="K143" s="1"/>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row>
    <row r="144" spans="2:175" x14ac:dyDescent="0.3">
      <c r="B144" s="1"/>
      <c r="E144" s="1"/>
      <c r="F144" s="1"/>
      <c r="G144" s="1"/>
      <c r="K144" s="1"/>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row>
    <row r="145" spans="2:175" x14ac:dyDescent="0.3">
      <c r="B145" s="1"/>
      <c r="E145" s="1"/>
      <c r="F145" s="1"/>
      <c r="G145" s="1"/>
      <c r="K145" s="1"/>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row>
    <row r="146" spans="2:175" x14ac:dyDescent="0.3">
      <c r="B146" s="1"/>
      <c r="E146" s="1"/>
      <c r="F146" s="1"/>
      <c r="G146" s="1"/>
      <c r="K146" s="1"/>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row>
    <row r="147" spans="2:175" x14ac:dyDescent="0.3">
      <c r="B147" s="1"/>
      <c r="E147" s="1"/>
      <c r="F147" s="1"/>
      <c r="G147" s="1"/>
      <c r="K147" s="1"/>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row>
    <row r="148" spans="2:175" x14ac:dyDescent="0.3">
      <c r="B148" s="1"/>
      <c r="E148" s="1"/>
      <c r="F148" s="1"/>
      <c r="G148" s="1"/>
      <c r="K148" s="1"/>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row>
    <row r="149" spans="2:175" x14ac:dyDescent="0.3">
      <c r="B149" s="1"/>
      <c r="E149" s="1"/>
      <c r="F149" s="1"/>
      <c r="G149" s="1"/>
      <c r="K149" s="1"/>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row>
    <row r="150" spans="2:175" x14ac:dyDescent="0.3">
      <c r="B150" s="1"/>
      <c r="E150" s="1"/>
      <c r="F150" s="1"/>
      <c r="G150" s="1"/>
      <c r="K150" s="1"/>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row>
    <row r="151" spans="2:175" x14ac:dyDescent="0.3">
      <c r="B151" s="1"/>
      <c r="E151" s="1"/>
      <c r="F151" s="1"/>
      <c r="G151" s="1"/>
      <c r="K151" s="1"/>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row>
    <row r="152" spans="2:175" x14ac:dyDescent="0.3">
      <c r="B152" s="1"/>
      <c r="E152" s="1"/>
      <c r="F152" s="1"/>
      <c r="G152" s="1"/>
      <c r="K152" s="1"/>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row>
    <row r="153" spans="2:175" x14ac:dyDescent="0.3">
      <c r="B153" s="1"/>
      <c r="E153" s="1"/>
      <c r="F153" s="1"/>
      <c r="G153" s="1"/>
      <c r="K153" s="1"/>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row>
    <row r="154" spans="2:175" x14ac:dyDescent="0.3">
      <c r="B154" s="1"/>
      <c r="E154" s="1"/>
      <c r="F154" s="1"/>
      <c r="G154" s="1"/>
      <c r="K154" s="1"/>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row>
    <row r="155" spans="2:175" x14ac:dyDescent="0.3">
      <c r="B155" s="1"/>
      <c r="E155" s="1"/>
      <c r="F155" s="1"/>
      <c r="G155" s="1"/>
      <c r="K155" s="1"/>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row>
    <row r="156" spans="2:175" x14ac:dyDescent="0.3">
      <c r="B156" s="1"/>
      <c r="E156" s="1"/>
      <c r="F156" s="1"/>
      <c r="G156" s="1"/>
      <c r="K156" s="1"/>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row>
    <row r="157" spans="2:175" x14ac:dyDescent="0.3">
      <c r="B157" s="1"/>
      <c r="E157" s="1"/>
      <c r="F157" s="1"/>
      <c r="G157" s="1"/>
      <c r="K157" s="1"/>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row>
    <row r="158" spans="2:175" x14ac:dyDescent="0.3">
      <c r="B158" s="1"/>
      <c r="E158" s="1"/>
      <c r="F158" s="1"/>
      <c r="G158" s="1"/>
      <c r="K158" s="1"/>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row>
    <row r="159" spans="2:175" x14ac:dyDescent="0.3">
      <c r="B159" s="1"/>
      <c r="E159" s="1"/>
      <c r="F159" s="1"/>
      <c r="G159" s="1"/>
      <c r="K159" s="1"/>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row>
    <row r="160" spans="2:175" x14ac:dyDescent="0.3">
      <c r="B160" s="1"/>
      <c r="E160" s="1"/>
      <c r="F160" s="1"/>
      <c r="G160" s="1"/>
      <c r="K160" s="1"/>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row>
    <row r="161" spans="2:175" x14ac:dyDescent="0.3">
      <c r="B161" s="1"/>
      <c r="E161" s="1"/>
      <c r="F161" s="1"/>
      <c r="G161" s="1"/>
      <c r="K161" s="1"/>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row>
    <row r="162" spans="2:175" x14ac:dyDescent="0.3">
      <c r="B162" s="1"/>
      <c r="E162" s="1"/>
      <c r="F162" s="1"/>
      <c r="G162" s="1"/>
      <c r="K162" s="1"/>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row>
    <row r="163" spans="2:175" x14ac:dyDescent="0.3">
      <c r="B163" s="1"/>
      <c r="E163" s="1"/>
      <c r="F163" s="1"/>
      <c r="G163" s="1"/>
      <c r="K163" s="1"/>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row>
    <row r="164" spans="2:175" x14ac:dyDescent="0.3">
      <c r="B164" s="1"/>
      <c r="E164" s="1"/>
      <c r="F164" s="1"/>
      <c r="G164" s="1"/>
      <c r="K164" s="1"/>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row>
    <row r="165" spans="2:175" x14ac:dyDescent="0.3">
      <c r="B165" s="1"/>
      <c r="E165" s="1"/>
      <c r="F165" s="1"/>
      <c r="G165" s="1"/>
      <c r="K165" s="1"/>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row>
    <row r="166" spans="2:175" x14ac:dyDescent="0.3">
      <c r="B166" s="1"/>
      <c r="E166" s="1"/>
      <c r="F166" s="1"/>
      <c r="G166" s="1"/>
      <c r="K166" s="1"/>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row>
    <row r="167" spans="2:175" x14ac:dyDescent="0.3">
      <c r="B167" s="1"/>
      <c r="E167" s="1"/>
      <c r="F167" s="1"/>
      <c r="G167" s="1"/>
      <c r="K167" s="1"/>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row>
    <row r="168" spans="2:175" x14ac:dyDescent="0.3">
      <c r="B168" s="1"/>
      <c r="E168" s="1"/>
      <c r="F168" s="1"/>
      <c r="G168" s="1"/>
      <c r="K168" s="1"/>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row>
    <row r="169" spans="2:175" x14ac:dyDescent="0.3">
      <c r="B169" s="1"/>
      <c r="E169" s="1"/>
      <c r="F169" s="1"/>
      <c r="G169" s="1"/>
      <c r="K169" s="1"/>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row>
    <row r="170" spans="2:175" x14ac:dyDescent="0.3">
      <c r="B170" s="1"/>
      <c r="E170" s="1"/>
      <c r="F170" s="1"/>
      <c r="G170" s="1"/>
      <c r="K170" s="1"/>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row>
    <row r="171" spans="2:175" x14ac:dyDescent="0.3">
      <c r="B171" s="1"/>
      <c r="E171" s="1"/>
      <c r="F171" s="1"/>
      <c r="G171" s="1"/>
      <c r="K171" s="1"/>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row>
    <row r="172" spans="2:175" x14ac:dyDescent="0.3">
      <c r="B172" s="1"/>
      <c r="E172" s="1"/>
      <c r="F172" s="1"/>
      <c r="G172" s="1"/>
      <c r="K172" s="1"/>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row>
    <row r="173" spans="2:175" x14ac:dyDescent="0.3">
      <c r="B173" s="1"/>
      <c r="E173" s="1"/>
      <c r="F173" s="1"/>
      <c r="G173" s="1"/>
      <c r="K173" s="1"/>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row>
    <row r="174" spans="2:175" x14ac:dyDescent="0.3">
      <c r="B174" s="1"/>
      <c r="E174" s="1"/>
      <c r="F174" s="1"/>
      <c r="G174" s="1"/>
      <c r="K174" s="1"/>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row>
    <row r="175" spans="2:175" x14ac:dyDescent="0.3">
      <c r="B175" s="1"/>
      <c r="E175" s="1"/>
      <c r="F175" s="1"/>
      <c r="G175" s="1"/>
      <c r="K175" s="1"/>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row>
    <row r="176" spans="2:175" x14ac:dyDescent="0.3">
      <c r="B176" s="1"/>
      <c r="E176" s="1"/>
      <c r="F176" s="1"/>
      <c r="G176" s="1"/>
      <c r="K176" s="1"/>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row>
    <row r="177" spans="2:175" x14ac:dyDescent="0.3">
      <c r="B177" s="1"/>
      <c r="E177" s="1"/>
      <c r="F177" s="1"/>
      <c r="G177" s="1"/>
      <c r="K177" s="1"/>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row>
    <row r="178" spans="2:175" x14ac:dyDescent="0.3">
      <c r="B178" s="1"/>
      <c r="E178" s="1"/>
      <c r="F178" s="1"/>
      <c r="G178" s="1"/>
      <c r="K178" s="1"/>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row>
    <row r="179" spans="2:175" x14ac:dyDescent="0.3">
      <c r="B179" s="1"/>
      <c r="E179" s="1"/>
      <c r="F179" s="1"/>
      <c r="G179" s="1"/>
      <c r="K179" s="1"/>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row>
    <row r="180" spans="2:175" x14ac:dyDescent="0.3">
      <c r="B180" s="1"/>
      <c r="E180" s="1"/>
      <c r="F180" s="1"/>
      <c r="G180" s="1"/>
      <c r="K180" s="1"/>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row>
    <row r="181" spans="2:175" x14ac:dyDescent="0.3">
      <c r="B181" s="1"/>
      <c r="E181" s="1"/>
      <c r="F181" s="1"/>
      <c r="G181" s="1"/>
      <c r="K181" s="1"/>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row>
    <row r="182" spans="2:175" x14ac:dyDescent="0.3">
      <c r="B182" s="1"/>
      <c r="E182" s="1"/>
      <c r="F182" s="1"/>
      <c r="G182" s="1"/>
      <c r="K182" s="1"/>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row>
    <row r="183" spans="2:175" x14ac:dyDescent="0.3">
      <c r="B183" s="1"/>
      <c r="E183" s="1"/>
      <c r="F183" s="1"/>
      <c r="G183" s="1"/>
      <c r="K183" s="1"/>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row>
    <row r="184" spans="2:175" x14ac:dyDescent="0.3">
      <c r="B184" s="1"/>
      <c r="E184" s="1"/>
      <c r="F184" s="1"/>
      <c r="G184" s="1"/>
      <c r="K184" s="1"/>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row>
    <row r="185" spans="2:175" x14ac:dyDescent="0.3">
      <c r="B185" s="1"/>
      <c r="E185" s="1"/>
      <c r="F185" s="1"/>
      <c r="G185" s="1"/>
      <c r="K185" s="1"/>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row>
    <row r="186" spans="2:175" x14ac:dyDescent="0.3">
      <c r="B186" s="1"/>
      <c r="E186" s="1"/>
      <c r="F186" s="1"/>
      <c r="G186" s="1"/>
      <c r="K186" s="1"/>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row>
    <row r="187" spans="2:175" x14ac:dyDescent="0.3">
      <c r="B187" s="1"/>
      <c r="E187" s="1"/>
      <c r="F187" s="1"/>
      <c r="G187" s="1"/>
      <c r="K187" s="1"/>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row>
    <row r="188" spans="2:175" x14ac:dyDescent="0.3">
      <c r="B188" s="1"/>
      <c r="E188" s="1"/>
      <c r="F188" s="1"/>
      <c r="G188" s="1"/>
      <c r="K188" s="1"/>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row>
    <row r="189" spans="2:175" x14ac:dyDescent="0.3">
      <c r="B189" s="1"/>
      <c r="E189" s="1"/>
      <c r="F189" s="1"/>
      <c r="G189" s="1"/>
      <c r="K189" s="1"/>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row>
    <row r="190" spans="2:175" x14ac:dyDescent="0.3">
      <c r="B190" s="1"/>
      <c r="E190" s="1"/>
      <c r="F190" s="1"/>
      <c r="G190" s="1"/>
      <c r="K190" s="1"/>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row>
    <row r="191" spans="2:175" x14ac:dyDescent="0.3">
      <c r="B191" s="1"/>
      <c r="E191" s="1"/>
      <c r="F191" s="1"/>
      <c r="G191" s="1"/>
      <c r="K191" s="1"/>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row>
    <row r="192" spans="2:175" x14ac:dyDescent="0.3">
      <c r="B192" s="1"/>
      <c r="E192" s="1"/>
      <c r="F192" s="1"/>
      <c r="G192" s="1"/>
      <c r="K192" s="1"/>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row>
    <row r="193" spans="2:175" x14ac:dyDescent="0.3">
      <c r="B193" s="1"/>
      <c r="E193" s="1"/>
      <c r="F193" s="1"/>
      <c r="G193" s="1"/>
      <c r="K193" s="1"/>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row>
    <row r="194" spans="2:175" x14ac:dyDescent="0.3">
      <c r="B194" s="1"/>
      <c r="E194" s="1"/>
      <c r="F194" s="1"/>
      <c r="G194" s="1"/>
      <c r="K194" s="1"/>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row>
    <row r="195" spans="2:175" x14ac:dyDescent="0.3">
      <c r="B195" s="1"/>
      <c r="E195" s="1"/>
      <c r="F195" s="1"/>
      <c r="G195" s="1"/>
      <c r="K195" s="1"/>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row>
    <row r="196" spans="2:175" x14ac:dyDescent="0.3">
      <c r="B196" s="1"/>
      <c r="E196" s="1"/>
      <c r="F196" s="1"/>
      <c r="G196" s="1"/>
      <c r="K196" s="1"/>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row>
    <row r="197" spans="2:175" x14ac:dyDescent="0.3">
      <c r="B197" s="1"/>
      <c r="E197" s="1"/>
      <c r="F197" s="1"/>
      <c r="G197" s="1"/>
      <c r="K197" s="1"/>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row>
    <row r="198" spans="2:175" x14ac:dyDescent="0.3">
      <c r="B198" s="1"/>
      <c r="E198" s="1"/>
      <c r="F198" s="1"/>
      <c r="G198" s="1"/>
      <c r="K198" s="1"/>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row>
    <row r="199" spans="2:175" x14ac:dyDescent="0.3">
      <c r="B199" s="1"/>
      <c r="E199" s="1"/>
      <c r="F199" s="1"/>
      <c r="G199" s="1"/>
      <c r="K199" s="1"/>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row>
    <row r="200" spans="2:175" x14ac:dyDescent="0.3">
      <c r="B200" s="1"/>
      <c r="E200" s="1"/>
      <c r="F200" s="1"/>
      <c r="G200" s="1"/>
      <c r="K200" s="1"/>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row>
    <row r="201" spans="2:175" x14ac:dyDescent="0.3">
      <c r="B201" s="1"/>
      <c r="E201" s="1"/>
      <c r="F201" s="1"/>
      <c r="G201" s="1"/>
      <c r="K201" s="1"/>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row>
    <row r="202" spans="2:175" x14ac:dyDescent="0.3">
      <c r="B202" s="1"/>
      <c r="E202" s="1"/>
      <c r="F202" s="1"/>
      <c r="G202" s="1"/>
      <c r="K202" s="1"/>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row>
    <row r="203" spans="2:175" x14ac:dyDescent="0.3">
      <c r="B203" s="1"/>
      <c r="E203" s="1"/>
      <c r="F203" s="1"/>
      <c r="G203" s="1"/>
      <c r="K203" s="1"/>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row>
    <row r="204" spans="2:175" x14ac:dyDescent="0.3">
      <c r="B204" s="1"/>
      <c r="E204" s="1"/>
      <c r="F204" s="1"/>
      <c r="G204" s="1"/>
      <c r="K204" s="1"/>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row>
    <row r="205" spans="2:175" x14ac:dyDescent="0.3">
      <c r="B205" s="1"/>
      <c r="E205" s="1"/>
      <c r="F205" s="1"/>
      <c r="G205" s="1"/>
      <c r="K205" s="1"/>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row>
    <row r="206" spans="2:175" x14ac:dyDescent="0.3">
      <c r="B206" s="1"/>
      <c r="E206" s="1"/>
      <c r="F206" s="1"/>
      <c r="G206" s="1"/>
      <c r="K206" s="1"/>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row>
    <row r="207" spans="2:175" x14ac:dyDescent="0.3">
      <c r="B207" s="1"/>
      <c r="E207" s="1"/>
      <c r="F207" s="1"/>
      <c r="G207" s="1"/>
      <c r="K207" s="1"/>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row>
    <row r="208" spans="2:175" x14ac:dyDescent="0.3">
      <c r="B208" s="1"/>
      <c r="E208" s="1"/>
      <c r="F208" s="1"/>
      <c r="G208" s="1"/>
      <c r="K208" s="1"/>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row>
    <row r="209" spans="2:175" x14ac:dyDescent="0.3">
      <c r="B209" s="1"/>
      <c r="E209" s="1"/>
      <c r="F209" s="1"/>
      <c r="G209" s="1"/>
      <c r="K209" s="1"/>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row>
    <row r="210" spans="2:175" x14ac:dyDescent="0.3">
      <c r="B210" s="1"/>
      <c r="E210" s="1"/>
      <c r="F210" s="1"/>
      <c r="G210" s="1"/>
      <c r="K210" s="1"/>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row>
    <row r="211" spans="2:175" x14ac:dyDescent="0.3">
      <c r="B211" s="1"/>
      <c r="E211" s="1"/>
      <c r="F211" s="1"/>
      <c r="G211" s="1"/>
      <c r="K211" s="1"/>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row>
    <row r="212" spans="2:175" x14ac:dyDescent="0.3">
      <c r="B212" s="1"/>
      <c r="E212" s="1"/>
      <c r="F212" s="1"/>
      <c r="G212" s="1"/>
      <c r="K212" s="1"/>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row>
    <row r="213" spans="2:175" x14ac:dyDescent="0.3">
      <c r="B213" s="1"/>
      <c r="E213" s="1"/>
      <c r="F213" s="1"/>
      <c r="G213" s="1"/>
      <c r="K213" s="1"/>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row>
    <row r="214" spans="2:175" x14ac:dyDescent="0.3">
      <c r="B214" s="1"/>
      <c r="E214" s="1"/>
      <c r="F214" s="1"/>
      <c r="G214" s="1"/>
      <c r="K214" s="1"/>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row>
    <row r="215" spans="2:175" x14ac:dyDescent="0.3">
      <c r="B215" s="1"/>
      <c r="E215" s="1"/>
      <c r="F215" s="1"/>
      <c r="G215" s="1"/>
      <c r="K215" s="1"/>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row>
    <row r="216" spans="2:175" x14ac:dyDescent="0.3">
      <c r="B216" s="1"/>
      <c r="E216" s="1"/>
      <c r="F216" s="1"/>
      <c r="G216" s="1"/>
      <c r="K216" s="1"/>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row>
    <row r="217" spans="2:175" x14ac:dyDescent="0.3">
      <c r="B217" s="1"/>
      <c r="E217" s="1"/>
      <c r="F217" s="1"/>
      <c r="G217" s="1"/>
      <c r="K217" s="1"/>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row>
    <row r="218" spans="2:175" x14ac:dyDescent="0.3">
      <c r="B218" s="1"/>
      <c r="E218" s="1"/>
      <c r="F218" s="1"/>
      <c r="G218" s="1"/>
      <c r="K218" s="1"/>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row>
    <row r="219" spans="2:175" x14ac:dyDescent="0.3">
      <c r="B219" s="1"/>
      <c r="E219" s="1"/>
      <c r="F219" s="1"/>
      <c r="G219" s="1"/>
      <c r="K219" s="1"/>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row>
    <row r="220" spans="2:175" x14ac:dyDescent="0.3">
      <c r="B220" s="1"/>
      <c r="E220" s="1"/>
      <c r="F220" s="1"/>
      <c r="G220" s="1"/>
      <c r="K220" s="1"/>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row>
    <row r="221" spans="2:175" x14ac:dyDescent="0.3">
      <c r="B221" s="1"/>
      <c r="E221" s="1"/>
      <c r="F221" s="1"/>
      <c r="G221" s="1"/>
      <c r="K221" s="1"/>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row>
    <row r="222" spans="2:175" x14ac:dyDescent="0.3">
      <c r="B222" s="1"/>
      <c r="E222" s="1"/>
      <c r="F222" s="1"/>
      <c r="G222" s="1"/>
      <c r="K222" s="1"/>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row>
    <row r="223" spans="2:175" x14ac:dyDescent="0.3">
      <c r="B223" s="1"/>
      <c r="E223" s="1"/>
      <c r="F223" s="1"/>
      <c r="G223" s="1"/>
      <c r="K223" s="1"/>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row>
    <row r="224" spans="2:175" x14ac:dyDescent="0.3">
      <c r="B224" s="1"/>
      <c r="E224" s="1"/>
      <c r="F224" s="1"/>
      <c r="G224" s="1"/>
      <c r="K224" s="1"/>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row>
    <row r="225" spans="2:175" x14ac:dyDescent="0.3">
      <c r="B225" s="1"/>
      <c r="E225" s="1"/>
      <c r="F225" s="1"/>
      <c r="G225" s="1"/>
      <c r="K225" s="1"/>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row>
    <row r="226" spans="2:175" x14ac:dyDescent="0.3">
      <c r="B226" s="1"/>
      <c r="E226" s="1"/>
      <c r="F226" s="1"/>
      <c r="G226" s="1"/>
      <c r="K226" s="1"/>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row>
    <row r="227" spans="2:175" x14ac:dyDescent="0.3">
      <c r="B227" s="1"/>
      <c r="E227" s="1"/>
      <c r="F227" s="1"/>
      <c r="G227" s="1"/>
      <c r="K227" s="1"/>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row>
    <row r="228" spans="2:175" x14ac:dyDescent="0.3">
      <c r="B228" s="1"/>
      <c r="E228" s="1"/>
      <c r="F228" s="1"/>
      <c r="G228" s="1"/>
      <c r="K228" s="1"/>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row>
    <row r="229" spans="2:175" x14ac:dyDescent="0.3">
      <c r="B229" s="1"/>
      <c r="E229" s="1"/>
      <c r="F229" s="1"/>
      <c r="G229" s="1"/>
      <c r="K229" s="1"/>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row>
    <row r="230" spans="2:175" x14ac:dyDescent="0.3">
      <c r="B230" s="1"/>
      <c r="E230" s="1"/>
      <c r="F230" s="1"/>
      <c r="G230" s="1"/>
      <c r="K230" s="1"/>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row>
    <row r="231" spans="2:175" x14ac:dyDescent="0.3">
      <c r="B231" s="1"/>
      <c r="E231" s="1"/>
      <c r="F231" s="1"/>
      <c r="G231" s="1"/>
      <c r="K231" s="1"/>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row>
    <row r="232" spans="2:175" x14ac:dyDescent="0.3">
      <c r="B232" s="1"/>
      <c r="E232" s="1"/>
      <c r="F232" s="1"/>
      <c r="G232" s="1"/>
      <c r="K232" s="1"/>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row>
    <row r="233" spans="2:175" x14ac:dyDescent="0.3">
      <c r="B233" s="1"/>
      <c r="E233" s="1"/>
      <c r="F233" s="1"/>
      <c r="G233" s="1"/>
      <c r="K233" s="1"/>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row>
    <row r="234" spans="2:175" x14ac:dyDescent="0.3">
      <c r="B234" s="1"/>
      <c r="E234" s="1"/>
      <c r="F234" s="1"/>
      <c r="G234" s="1"/>
      <c r="K234" s="1"/>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row>
    <row r="235" spans="2:175" x14ac:dyDescent="0.3">
      <c r="B235" s="1"/>
      <c r="E235" s="1"/>
      <c r="F235" s="1"/>
      <c r="G235" s="1"/>
      <c r="K235" s="1"/>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row>
    <row r="236" spans="2:175" x14ac:dyDescent="0.3">
      <c r="B236" s="1"/>
      <c r="E236" s="1"/>
      <c r="F236" s="1"/>
      <c r="G236" s="1"/>
      <c r="K236" s="1"/>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row>
    <row r="237" spans="2:175" x14ac:dyDescent="0.3">
      <c r="B237" s="1"/>
      <c r="E237" s="1"/>
      <c r="F237" s="1"/>
      <c r="G237" s="1"/>
      <c r="K237" s="1"/>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row>
    <row r="238" spans="2:175" x14ac:dyDescent="0.3">
      <c r="B238" s="1"/>
      <c r="E238" s="1"/>
      <c r="F238" s="1"/>
      <c r="G238" s="1"/>
      <c r="K238" s="1"/>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row>
    <row r="239" spans="2:175" x14ac:dyDescent="0.3">
      <c r="B239" s="1"/>
      <c r="E239" s="1"/>
      <c r="F239" s="1"/>
      <c r="G239" s="1"/>
      <c r="K239" s="1"/>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row>
    <row r="240" spans="2:175" x14ac:dyDescent="0.3">
      <c r="B240" s="1"/>
      <c r="E240" s="1"/>
      <c r="F240" s="1"/>
      <c r="G240" s="1"/>
      <c r="K240" s="1"/>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row>
    <row r="241" spans="2:175" x14ac:dyDescent="0.3">
      <c r="B241" s="1"/>
      <c r="E241" s="1"/>
      <c r="F241" s="1"/>
      <c r="G241" s="1"/>
      <c r="K241" s="1"/>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row>
    <row r="242" spans="2:175" x14ac:dyDescent="0.3">
      <c r="B242" s="1"/>
      <c r="E242" s="1"/>
      <c r="F242" s="1"/>
      <c r="G242" s="1"/>
      <c r="K242" s="1"/>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row>
    <row r="243" spans="2:175" x14ac:dyDescent="0.3">
      <c r="B243" s="1"/>
      <c r="E243" s="1"/>
      <c r="F243" s="1"/>
      <c r="G243" s="1"/>
      <c r="K243" s="1"/>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row>
    <row r="244" spans="2:175" x14ac:dyDescent="0.3">
      <c r="B244" s="1"/>
      <c r="E244" s="1"/>
      <c r="F244" s="1"/>
      <c r="G244" s="1"/>
      <c r="K244" s="1"/>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row>
    <row r="245" spans="2:175" x14ac:dyDescent="0.3">
      <c r="B245" s="1"/>
      <c r="E245" s="1"/>
      <c r="F245" s="1"/>
      <c r="G245" s="1"/>
      <c r="K245" s="1"/>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row>
    <row r="246" spans="2:175" x14ac:dyDescent="0.3">
      <c r="B246" s="1"/>
      <c r="E246" s="1"/>
      <c r="F246" s="1"/>
      <c r="G246" s="1"/>
      <c r="K246" s="1"/>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row>
    <row r="247" spans="2:175" x14ac:dyDescent="0.3">
      <c r="B247" s="1"/>
      <c r="E247" s="1"/>
      <c r="F247" s="1"/>
      <c r="G247" s="1"/>
      <c r="K247" s="1"/>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row>
    <row r="248" spans="2:175" x14ac:dyDescent="0.3">
      <c r="B248" s="1"/>
      <c r="E248" s="1"/>
      <c r="F248" s="1"/>
      <c r="G248" s="1"/>
      <c r="K248" s="1"/>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row>
    <row r="249" spans="2:175" x14ac:dyDescent="0.3">
      <c r="B249" s="1"/>
      <c r="E249" s="1"/>
      <c r="F249" s="1"/>
      <c r="G249" s="1"/>
      <c r="K249" s="1"/>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row>
    <row r="250" spans="2:175" x14ac:dyDescent="0.3">
      <c r="B250" s="1"/>
      <c r="E250" s="1"/>
      <c r="F250" s="1"/>
      <c r="G250" s="1"/>
      <c r="K250" s="1"/>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row>
    <row r="251" spans="2:175" x14ac:dyDescent="0.3">
      <c r="B251" s="1"/>
      <c r="E251" s="1"/>
      <c r="F251" s="1"/>
      <c r="G251" s="1"/>
      <c r="K251" s="1"/>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row>
    <row r="252" spans="2:175" x14ac:dyDescent="0.3">
      <c r="B252" s="1"/>
      <c r="E252" s="1"/>
      <c r="F252" s="1"/>
      <c r="G252" s="1"/>
      <c r="K252" s="1"/>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row>
    <row r="253" spans="2:175" x14ac:dyDescent="0.3">
      <c r="B253" s="1"/>
      <c r="E253" s="1"/>
      <c r="F253" s="1"/>
      <c r="G253" s="1"/>
      <c r="K253" s="1"/>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row>
    <row r="254" spans="2:175" x14ac:dyDescent="0.3">
      <c r="B254" s="1"/>
      <c r="E254" s="1"/>
      <c r="F254" s="1"/>
      <c r="G254" s="1"/>
      <c r="K254" s="1"/>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row>
    <row r="255" spans="2:175" x14ac:dyDescent="0.3">
      <c r="B255" s="1"/>
      <c r="E255" s="1"/>
      <c r="F255" s="1"/>
      <c r="G255" s="1"/>
      <c r="K255" s="1"/>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row>
    <row r="256" spans="2:175" x14ac:dyDescent="0.3">
      <c r="B256" s="1"/>
      <c r="E256" s="1"/>
      <c r="F256" s="1"/>
      <c r="G256" s="1"/>
      <c r="K256" s="1"/>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row>
    <row r="257" spans="2:175" x14ac:dyDescent="0.3">
      <c r="B257" s="1"/>
      <c r="E257" s="1"/>
      <c r="F257" s="1"/>
      <c r="G257" s="1"/>
      <c r="K257" s="1"/>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row>
    <row r="258" spans="2:175" x14ac:dyDescent="0.3">
      <c r="B258" s="1"/>
      <c r="E258" s="1"/>
      <c r="F258" s="1"/>
      <c r="G258" s="1"/>
      <c r="K258" s="1"/>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row>
    <row r="259" spans="2:175" x14ac:dyDescent="0.3">
      <c r="B259" s="1"/>
      <c r="E259" s="1"/>
      <c r="F259" s="1"/>
      <c r="G259" s="1"/>
      <c r="K259" s="1"/>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row>
    <row r="260" spans="2:175" x14ac:dyDescent="0.3">
      <c r="B260" s="1"/>
      <c r="E260" s="1"/>
      <c r="F260" s="1"/>
      <c r="G260" s="1"/>
      <c r="K260" s="1"/>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row>
    <row r="261" spans="2:175" x14ac:dyDescent="0.3">
      <c r="B261" s="1"/>
      <c r="E261" s="1"/>
      <c r="F261" s="1"/>
      <c r="G261" s="1"/>
      <c r="K261" s="1"/>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row>
    <row r="262" spans="2:175" x14ac:dyDescent="0.3">
      <c r="B262" s="1"/>
      <c r="E262" s="1"/>
      <c r="F262" s="1"/>
      <c r="G262" s="1"/>
      <c r="K262" s="1"/>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row>
    <row r="263" spans="2:175" x14ac:dyDescent="0.3">
      <c r="B263" s="1"/>
      <c r="E263" s="1"/>
      <c r="F263" s="1"/>
      <c r="G263" s="1"/>
      <c r="K263" s="1"/>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row>
    <row r="264" spans="2:175" x14ac:dyDescent="0.3">
      <c r="B264" s="1"/>
      <c r="E264" s="1"/>
      <c r="F264" s="1"/>
      <c r="G264" s="1"/>
      <c r="K264" s="1"/>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row>
    <row r="265" spans="2:175" x14ac:dyDescent="0.3">
      <c r="B265" s="1"/>
      <c r="E265" s="1"/>
      <c r="F265" s="1"/>
      <c r="G265" s="1"/>
      <c r="K265" s="1"/>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row>
    <row r="266" spans="2:175" x14ac:dyDescent="0.3">
      <c r="B266" s="1"/>
      <c r="E266" s="1"/>
      <c r="F266" s="1"/>
      <c r="G266" s="1"/>
      <c r="K266" s="1"/>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row>
    <row r="267" spans="2:175" x14ac:dyDescent="0.3">
      <c r="B267" s="1"/>
      <c r="E267" s="1"/>
      <c r="F267" s="1"/>
      <c r="G267" s="1"/>
      <c r="K267" s="1"/>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row>
    <row r="268" spans="2:175" x14ac:dyDescent="0.3">
      <c r="B268" s="1"/>
      <c r="E268" s="1"/>
      <c r="F268" s="1"/>
      <c r="G268" s="1"/>
      <c r="K268" s="1"/>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row>
    <row r="269" spans="2:175" x14ac:dyDescent="0.3">
      <c r="B269" s="1"/>
      <c r="E269" s="1"/>
      <c r="F269" s="1"/>
      <c r="G269" s="1"/>
      <c r="K269" s="1"/>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row>
    <row r="270" spans="2:175" x14ac:dyDescent="0.3">
      <c r="B270" s="1"/>
      <c r="E270" s="1"/>
      <c r="F270" s="1"/>
      <c r="G270" s="1"/>
      <c r="K270" s="1"/>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row>
    <row r="271" spans="2:175" x14ac:dyDescent="0.3">
      <c r="B271" s="1"/>
      <c r="E271" s="1"/>
      <c r="F271" s="1"/>
      <c r="G271" s="1"/>
      <c r="K271" s="1"/>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row>
    <row r="272" spans="2:175" x14ac:dyDescent="0.3">
      <c r="B272" s="1"/>
      <c r="E272" s="1"/>
      <c r="F272" s="1"/>
      <c r="G272" s="1"/>
      <c r="K272" s="1"/>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row>
    <row r="273" spans="2:175" x14ac:dyDescent="0.3">
      <c r="B273" s="1"/>
      <c r="E273" s="1"/>
      <c r="F273" s="1"/>
      <c r="G273" s="1"/>
      <c r="K273" s="1"/>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row>
    <row r="274" spans="2:175" x14ac:dyDescent="0.3">
      <c r="B274" s="1"/>
      <c r="E274" s="1"/>
      <c r="F274" s="1"/>
      <c r="G274" s="1"/>
      <c r="K274" s="1"/>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row>
    <row r="275" spans="2:175" x14ac:dyDescent="0.3">
      <c r="B275" s="1"/>
      <c r="E275" s="1"/>
      <c r="F275" s="1"/>
      <c r="G275" s="1"/>
      <c r="K275" s="1"/>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row>
    <row r="276" spans="2:175" x14ac:dyDescent="0.3">
      <c r="B276" s="1"/>
      <c r="E276" s="1"/>
      <c r="F276" s="1"/>
      <c r="G276" s="1"/>
      <c r="K276" s="1"/>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row>
    <row r="277" spans="2:175" x14ac:dyDescent="0.3">
      <c r="B277" s="1"/>
      <c r="E277" s="1"/>
      <c r="F277" s="1"/>
      <c r="G277" s="1"/>
      <c r="K277" s="1"/>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row>
    <row r="278" spans="2:175" x14ac:dyDescent="0.3">
      <c r="B278" s="1"/>
      <c r="E278" s="1"/>
      <c r="F278" s="1"/>
      <c r="G278" s="1"/>
      <c r="K278" s="1"/>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row>
    <row r="279" spans="2:175" x14ac:dyDescent="0.3">
      <c r="B279" s="1"/>
      <c r="E279" s="1"/>
      <c r="F279" s="1"/>
      <c r="G279" s="1"/>
      <c r="K279" s="1"/>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row>
    <row r="280" spans="2:175" x14ac:dyDescent="0.3">
      <c r="B280" s="1"/>
      <c r="E280" s="1"/>
      <c r="F280" s="1"/>
      <c r="G280" s="1"/>
      <c r="K280" s="1"/>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row>
    <row r="281" spans="2:175" x14ac:dyDescent="0.3">
      <c r="B281" s="1"/>
      <c r="E281" s="1"/>
      <c r="F281" s="1"/>
      <c r="G281" s="1"/>
      <c r="K281" s="1"/>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row>
    <row r="282" spans="2:175" x14ac:dyDescent="0.3">
      <c r="B282" s="1"/>
      <c r="E282" s="1"/>
      <c r="F282" s="1"/>
      <c r="G282" s="1"/>
      <c r="K282" s="1"/>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row>
    <row r="283" spans="2:175" x14ac:dyDescent="0.3">
      <c r="B283" s="1"/>
      <c r="E283" s="1"/>
      <c r="F283" s="1"/>
      <c r="G283" s="1"/>
      <c r="K283" s="1"/>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row>
    <row r="284" spans="2:175" x14ac:dyDescent="0.3">
      <c r="B284" s="1"/>
      <c r="E284" s="1"/>
      <c r="F284" s="1"/>
      <c r="G284" s="1"/>
      <c r="K284" s="1"/>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row>
    <row r="285" spans="2:175" x14ac:dyDescent="0.3">
      <c r="B285" s="1"/>
      <c r="E285" s="1"/>
      <c r="F285" s="1"/>
      <c r="G285" s="1"/>
      <c r="K285" s="1"/>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row>
    <row r="286" spans="2:175" x14ac:dyDescent="0.3">
      <c r="B286" s="1"/>
      <c r="E286" s="1"/>
      <c r="F286" s="1"/>
      <c r="G286" s="1"/>
      <c r="K286" s="1"/>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row>
    <row r="287" spans="2:175" x14ac:dyDescent="0.3">
      <c r="B287" s="1"/>
      <c r="E287" s="1"/>
      <c r="F287" s="1"/>
      <c r="G287" s="1"/>
      <c r="K287" s="1"/>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row>
    <row r="288" spans="2:175" x14ac:dyDescent="0.3">
      <c r="B288" s="1"/>
      <c r="E288" s="1"/>
      <c r="F288" s="1"/>
      <c r="G288" s="1"/>
      <c r="K288" s="1"/>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row>
    <row r="289" spans="2:175" x14ac:dyDescent="0.3">
      <c r="B289" s="1"/>
      <c r="E289" s="1"/>
      <c r="F289" s="1"/>
      <c r="G289" s="1"/>
      <c r="K289" s="1"/>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row>
    <row r="290" spans="2:175" x14ac:dyDescent="0.3">
      <c r="B290" s="1"/>
      <c r="E290" s="1"/>
      <c r="F290" s="1"/>
      <c r="G290" s="1"/>
      <c r="K290" s="1"/>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row>
    <row r="291" spans="2:175" x14ac:dyDescent="0.3">
      <c r="B291" s="1"/>
      <c r="E291" s="1"/>
      <c r="F291" s="1"/>
      <c r="G291" s="1"/>
      <c r="K291" s="1"/>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row>
    <row r="292" spans="2:175" x14ac:dyDescent="0.3">
      <c r="B292" s="1"/>
      <c r="E292" s="1"/>
      <c r="F292" s="1"/>
      <c r="G292" s="1"/>
      <c r="K292" s="1"/>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row>
    <row r="293" spans="2:175" x14ac:dyDescent="0.3">
      <c r="B293" s="1"/>
      <c r="E293" s="1"/>
      <c r="F293" s="1"/>
      <c r="G293" s="1"/>
      <c r="K293" s="1"/>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row>
    <row r="294" spans="2:175" x14ac:dyDescent="0.3">
      <c r="B294" s="1"/>
      <c r="E294" s="1"/>
      <c r="F294" s="1"/>
      <c r="G294" s="1"/>
      <c r="K294" s="1"/>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row>
    <row r="295" spans="2:175" x14ac:dyDescent="0.3">
      <c r="B295" s="1"/>
      <c r="E295" s="1"/>
      <c r="F295" s="1"/>
      <c r="G295" s="1"/>
      <c r="K295" s="1"/>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row>
    <row r="296" spans="2:175" x14ac:dyDescent="0.3">
      <c r="B296" s="1"/>
      <c r="E296" s="1"/>
      <c r="F296" s="1"/>
      <c r="G296" s="1"/>
      <c r="K296" s="1"/>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row>
    <row r="297" spans="2:175" x14ac:dyDescent="0.3">
      <c r="B297" s="1"/>
      <c r="E297" s="1"/>
      <c r="F297" s="1"/>
      <c r="G297" s="1"/>
      <c r="K297" s="1"/>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row>
    <row r="298" spans="2:175" x14ac:dyDescent="0.3">
      <c r="B298" s="1"/>
      <c r="E298" s="1"/>
      <c r="F298" s="1"/>
      <c r="G298" s="1"/>
      <c r="K298" s="1"/>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row>
    <row r="299" spans="2:175" x14ac:dyDescent="0.3">
      <c r="B299" s="1"/>
      <c r="E299" s="1"/>
      <c r="F299" s="1"/>
      <c r="G299" s="1"/>
      <c r="K299" s="1"/>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row>
    <row r="300" spans="2:175" x14ac:dyDescent="0.3">
      <c r="B300" s="1"/>
      <c r="E300" s="1"/>
      <c r="F300" s="1"/>
      <c r="G300" s="1"/>
      <c r="K300" s="1"/>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row>
    <row r="301" spans="2:175" x14ac:dyDescent="0.3">
      <c r="B301" s="1"/>
      <c r="E301" s="1"/>
      <c r="F301" s="1"/>
      <c r="G301" s="1"/>
      <c r="K301" s="1"/>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row>
    <row r="302" spans="2:175" x14ac:dyDescent="0.3">
      <c r="B302" s="1"/>
      <c r="E302" s="1"/>
      <c r="F302" s="1"/>
      <c r="G302" s="1"/>
      <c r="K302" s="1"/>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row>
    <row r="303" spans="2:175" x14ac:dyDescent="0.3">
      <c r="B303" s="1"/>
      <c r="E303" s="1"/>
      <c r="F303" s="1"/>
      <c r="G303" s="1"/>
      <c r="K303" s="1"/>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row>
    <row r="304" spans="2:175" x14ac:dyDescent="0.3">
      <c r="B304" s="1"/>
      <c r="E304" s="1"/>
      <c r="F304" s="1"/>
      <c r="G304" s="1"/>
      <c r="K304" s="1"/>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row>
    <row r="305" spans="2:175" x14ac:dyDescent="0.3">
      <c r="B305" s="1"/>
      <c r="E305" s="1"/>
      <c r="F305" s="1"/>
      <c r="G305" s="1"/>
      <c r="K305" s="1"/>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row>
    <row r="306" spans="2:175" x14ac:dyDescent="0.3">
      <c r="B306" s="1"/>
      <c r="E306" s="1"/>
      <c r="F306" s="1"/>
      <c r="G306" s="1"/>
      <c r="K306" s="1"/>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row>
    <row r="307" spans="2:175" x14ac:dyDescent="0.3">
      <c r="B307" s="1"/>
      <c r="E307" s="1"/>
      <c r="F307" s="1"/>
      <c r="G307" s="1"/>
      <c r="K307" s="1"/>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row>
    <row r="308" spans="2:175" x14ac:dyDescent="0.3">
      <c r="B308" s="1"/>
      <c r="E308" s="1"/>
      <c r="F308" s="1"/>
      <c r="G308" s="1"/>
      <c r="K308" s="1"/>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row>
    <row r="309" spans="2:175" x14ac:dyDescent="0.3">
      <c r="B309" s="1"/>
      <c r="E309" s="1"/>
      <c r="F309" s="1"/>
      <c r="G309" s="1"/>
      <c r="K309" s="1"/>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row>
    <row r="310" spans="2:175" x14ac:dyDescent="0.3">
      <c r="B310" s="1"/>
      <c r="E310" s="1"/>
      <c r="F310" s="1"/>
      <c r="G310" s="1"/>
      <c r="K310" s="1"/>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row>
    <row r="311" spans="2:175" x14ac:dyDescent="0.3">
      <c r="B311" s="1"/>
      <c r="E311" s="1"/>
      <c r="F311" s="1"/>
      <c r="G311" s="1"/>
      <c r="K311" s="1"/>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row>
    <row r="312" spans="2:175" x14ac:dyDescent="0.3">
      <c r="B312" s="1"/>
      <c r="E312" s="1"/>
      <c r="F312" s="1"/>
      <c r="G312" s="1"/>
      <c r="K312" s="1"/>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row>
    <row r="313" spans="2:175" x14ac:dyDescent="0.3">
      <c r="B313" s="1"/>
      <c r="E313" s="1"/>
      <c r="F313" s="1"/>
      <c r="G313" s="1"/>
      <c r="K313" s="1"/>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row>
    <row r="314" spans="2:175" x14ac:dyDescent="0.3">
      <c r="B314" s="1"/>
      <c r="E314" s="1"/>
      <c r="F314" s="1"/>
      <c r="G314" s="1"/>
      <c r="K314" s="1"/>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row>
    <row r="315" spans="2:175" x14ac:dyDescent="0.3">
      <c r="B315" s="1"/>
      <c r="E315" s="1"/>
      <c r="F315" s="1"/>
      <c r="G315" s="1"/>
      <c r="K315" s="1"/>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row>
    <row r="316" spans="2:175" x14ac:dyDescent="0.3">
      <c r="B316" s="1"/>
      <c r="E316" s="1"/>
      <c r="F316" s="1"/>
      <c r="G316" s="1"/>
      <c r="K316" s="1"/>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row>
    <row r="317" spans="2:175" x14ac:dyDescent="0.3">
      <c r="B317" s="1"/>
      <c r="E317" s="1"/>
      <c r="F317" s="1"/>
      <c r="G317" s="1"/>
      <c r="K317" s="1"/>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row>
    <row r="318" spans="2:175" x14ac:dyDescent="0.3">
      <c r="B318" s="1"/>
      <c r="E318" s="1"/>
      <c r="F318" s="1"/>
      <c r="G318" s="1"/>
      <c r="K318" s="1"/>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row>
    <row r="319" spans="2:175" x14ac:dyDescent="0.3">
      <c r="B319" s="1"/>
      <c r="E319" s="1"/>
      <c r="F319" s="1"/>
      <c r="G319" s="1"/>
      <c r="K319" s="1"/>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row>
    <row r="320" spans="2:175" x14ac:dyDescent="0.3">
      <c r="B320" s="1"/>
      <c r="E320" s="1"/>
      <c r="F320" s="1"/>
      <c r="G320" s="1"/>
      <c r="K320" s="1"/>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row>
    <row r="321" spans="2:175" x14ac:dyDescent="0.3">
      <c r="B321" s="1"/>
      <c r="E321" s="1"/>
      <c r="F321" s="1"/>
      <c r="G321" s="1"/>
      <c r="K321" s="1"/>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row>
    <row r="322" spans="2:175" x14ac:dyDescent="0.3">
      <c r="B322" s="1"/>
      <c r="E322" s="1"/>
      <c r="F322" s="1"/>
      <c r="G322" s="1"/>
      <c r="K322" s="1"/>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row>
    <row r="323" spans="2:175" x14ac:dyDescent="0.3">
      <c r="B323" s="1"/>
      <c r="E323" s="1"/>
      <c r="F323" s="1"/>
      <c r="G323" s="1"/>
      <c r="K323" s="1"/>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row>
    <row r="324" spans="2:175" x14ac:dyDescent="0.3">
      <c r="B324" s="1"/>
      <c r="E324" s="1"/>
      <c r="F324" s="1"/>
      <c r="G324" s="1"/>
      <c r="K324" s="1"/>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row>
    <row r="325" spans="2:175" x14ac:dyDescent="0.3">
      <c r="B325" s="1"/>
      <c r="E325" s="1"/>
      <c r="F325" s="1"/>
      <c r="G325" s="1"/>
      <c r="K325" s="1"/>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row>
    <row r="326" spans="2:175" x14ac:dyDescent="0.3">
      <c r="B326" s="1"/>
      <c r="E326" s="1"/>
      <c r="F326" s="1"/>
      <c r="G326" s="1"/>
      <c r="K326" s="1"/>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row>
    <row r="327" spans="2:175" x14ac:dyDescent="0.3">
      <c r="B327" s="1"/>
      <c r="E327" s="1"/>
      <c r="F327" s="1"/>
      <c r="G327" s="1"/>
      <c r="K327" s="1"/>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row>
    <row r="328" spans="2:175" x14ac:dyDescent="0.3">
      <c r="B328" s="1"/>
      <c r="E328" s="1"/>
      <c r="F328" s="1"/>
      <c r="G328" s="1"/>
      <c r="K328" s="1"/>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row>
    <row r="329" spans="2:175" x14ac:dyDescent="0.3">
      <c r="B329" s="1"/>
      <c r="E329" s="1"/>
      <c r="F329" s="1"/>
      <c r="G329" s="1"/>
      <c r="K329" s="1"/>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row>
    <row r="330" spans="2:175" x14ac:dyDescent="0.3">
      <c r="B330" s="1"/>
      <c r="E330" s="1"/>
      <c r="F330" s="1"/>
      <c r="G330" s="1"/>
      <c r="K330" s="1"/>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row>
    <row r="331" spans="2:175" x14ac:dyDescent="0.3">
      <c r="B331" s="1"/>
      <c r="E331" s="1"/>
      <c r="F331" s="1"/>
      <c r="G331" s="1"/>
      <c r="K331" s="1"/>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row>
    <row r="332" spans="2:175" x14ac:dyDescent="0.3">
      <c r="B332" s="1"/>
      <c r="E332" s="1"/>
      <c r="F332" s="1"/>
      <c r="G332" s="1"/>
      <c r="K332" s="1"/>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row>
    <row r="333" spans="2:175" x14ac:dyDescent="0.3">
      <c r="B333" s="1"/>
      <c r="E333" s="1"/>
      <c r="F333" s="1"/>
      <c r="G333" s="1"/>
      <c r="K333" s="1"/>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row>
    <row r="334" spans="2:175" x14ac:dyDescent="0.3">
      <c r="B334" s="1"/>
      <c r="E334" s="1"/>
      <c r="F334" s="1"/>
      <c r="G334" s="1"/>
      <c r="K334" s="1"/>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row>
    <row r="335" spans="2:175" x14ac:dyDescent="0.3">
      <c r="B335" s="1"/>
      <c r="E335" s="1"/>
      <c r="F335" s="1"/>
      <c r="G335" s="1"/>
      <c r="K335" s="1"/>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row>
    <row r="336" spans="2:175" x14ac:dyDescent="0.3">
      <c r="B336" s="1"/>
      <c r="E336" s="1"/>
      <c r="F336" s="1"/>
      <c r="G336" s="1"/>
      <c r="K336" s="1"/>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row>
    <row r="337" spans="2:175" x14ac:dyDescent="0.3">
      <c r="B337" s="1"/>
      <c r="E337" s="1"/>
      <c r="F337" s="1"/>
      <c r="G337" s="1"/>
      <c r="K337" s="1"/>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row>
    <row r="338" spans="2:175" x14ac:dyDescent="0.3">
      <c r="B338" s="1"/>
      <c r="E338" s="1"/>
      <c r="F338" s="1"/>
      <c r="G338" s="1"/>
      <c r="K338" s="1"/>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row>
    <row r="339" spans="2:175" x14ac:dyDescent="0.3">
      <c r="B339" s="1"/>
      <c r="E339" s="1"/>
      <c r="F339" s="1"/>
      <c r="G339" s="1"/>
      <c r="K339" s="1"/>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row>
    <row r="340" spans="2:175" x14ac:dyDescent="0.3">
      <c r="B340" s="1"/>
      <c r="E340" s="1"/>
      <c r="F340" s="1"/>
      <c r="G340" s="1"/>
      <c r="K340" s="1"/>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row>
    <row r="341" spans="2:175" x14ac:dyDescent="0.3">
      <c r="B341" s="1"/>
      <c r="E341" s="1"/>
      <c r="F341" s="1"/>
      <c r="G341" s="1"/>
      <c r="K341" s="1"/>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row>
    <row r="342" spans="2:175" x14ac:dyDescent="0.3">
      <c r="B342" s="1"/>
      <c r="E342" s="1"/>
      <c r="F342" s="1"/>
      <c r="G342" s="1"/>
      <c r="K342" s="1"/>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row>
    <row r="343" spans="2:175" x14ac:dyDescent="0.3">
      <c r="B343" s="1"/>
      <c r="E343" s="1"/>
      <c r="F343" s="1"/>
      <c r="G343" s="1"/>
      <c r="K343" s="1"/>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row>
    <row r="344" spans="2:175" x14ac:dyDescent="0.3">
      <c r="B344" s="1"/>
      <c r="E344" s="1"/>
      <c r="F344" s="1"/>
      <c r="G344" s="1"/>
      <c r="K344" s="1"/>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row>
    <row r="345" spans="2:175" x14ac:dyDescent="0.3">
      <c r="B345" s="1"/>
      <c r="E345" s="1"/>
      <c r="F345" s="1"/>
      <c r="G345" s="1"/>
      <c r="K345" s="1"/>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row>
    <row r="346" spans="2:175" x14ac:dyDescent="0.3">
      <c r="B346" s="1"/>
      <c r="E346" s="1"/>
      <c r="F346" s="1"/>
      <c r="G346" s="1"/>
      <c r="K346" s="1"/>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row>
    <row r="347" spans="2:175" x14ac:dyDescent="0.3">
      <c r="B347" s="1"/>
      <c r="E347" s="1"/>
      <c r="F347" s="1"/>
      <c r="G347" s="1"/>
      <c r="K347" s="1"/>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row>
    <row r="348" spans="2:175" x14ac:dyDescent="0.3">
      <c r="B348" s="1"/>
      <c r="E348" s="1"/>
      <c r="F348" s="1"/>
      <c r="G348" s="1"/>
      <c r="K348" s="1"/>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row>
    <row r="349" spans="2:175" x14ac:dyDescent="0.3">
      <c r="B349" s="1"/>
      <c r="E349" s="1"/>
      <c r="F349" s="1"/>
      <c r="G349" s="1"/>
      <c r="K349" s="1"/>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row>
    <row r="350" spans="2:175" x14ac:dyDescent="0.3">
      <c r="B350" s="1"/>
      <c r="E350" s="1"/>
      <c r="F350" s="1"/>
      <c r="G350" s="1"/>
      <c r="K350" s="1"/>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row>
    <row r="351" spans="2:175" x14ac:dyDescent="0.3">
      <c r="B351" s="1"/>
      <c r="E351" s="1"/>
      <c r="F351" s="1"/>
      <c r="G351" s="1"/>
      <c r="K351" s="1"/>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row>
    <row r="352" spans="2:175" x14ac:dyDescent="0.3">
      <c r="B352" s="1"/>
      <c r="E352" s="1"/>
      <c r="F352" s="1"/>
      <c r="G352" s="1"/>
      <c r="K352" s="1"/>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row>
    <row r="353" spans="2:175" x14ac:dyDescent="0.3">
      <c r="B353" s="1"/>
      <c r="E353" s="1"/>
      <c r="F353" s="1"/>
      <c r="G353" s="1"/>
      <c r="K353" s="1"/>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row>
    <row r="354" spans="2:175" x14ac:dyDescent="0.3">
      <c r="B354" s="1"/>
      <c r="E354" s="1"/>
      <c r="F354" s="1"/>
      <c r="G354" s="1"/>
      <c r="K354" s="1"/>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row>
    <row r="355" spans="2:175" x14ac:dyDescent="0.3">
      <c r="B355" s="1"/>
      <c r="E355" s="1"/>
      <c r="F355" s="1"/>
      <c r="G355" s="1"/>
      <c r="K355" s="1"/>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row>
    <row r="356" spans="2:175" x14ac:dyDescent="0.3">
      <c r="B356" s="1"/>
      <c r="E356" s="1"/>
      <c r="F356" s="1"/>
      <c r="G356" s="1"/>
      <c r="K356" s="1"/>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row>
    <row r="357" spans="2:175" x14ac:dyDescent="0.3">
      <c r="B357" s="1"/>
      <c r="E357" s="1"/>
      <c r="F357" s="1"/>
      <c r="G357" s="1"/>
      <c r="K357" s="1"/>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row>
    <row r="358" spans="2:175" x14ac:dyDescent="0.3">
      <c r="B358" s="1"/>
      <c r="E358" s="1"/>
      <c r="F358" s="1"/>
      <c r="G358" s="1"/>
      <c r="K358" s="1"/>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row>
    <row r="359" spans="2:175" x14ac:dyDescent="0.3">
      <c r="B359" s="1"/>
      <c r="E359" s="1"/>
      <c r="F359" s="1"/>
      <c r="G359" s="1"/>
      <c r="K359" s="1"/>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row>
    <row r="360" spans="2:175" x14ac:dyDescent="0.3">
      <c r="B360" s="1"/>
      <c r="E360" s="1"/>
      <c r="F360" s="1"/>
      <c r="G360" s="1"/>
      <c r="K360" s="1"/>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row>
    <row r="361" spans="2:175" x14ac:dyDescent="0.3">
      <c r="B361" s="1"/>
      <c r="E361" s="1"/>
      <c r="F361" s="1"/>
      <c r="G361" s="1"/>
      <c r="K361" s="1"/>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row>
    <row r="362" spans="2:175" x14ac:dyDescent="0.3">
      <c r="B362" s="1"/>
      <c r="E362" s="1"/>
      <c r="F362" s="1"/>
      <c r="G362" s="1"/>
      <c r="K362" s="1"/>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row>
    <row r="363" spans="2:175" x14ac:dyDescent="0.3">
      <c r="B363" s="1"/>
      <c r="E363" s="1"/>
      <c r="F363" s="1"/>
      <c r="G363" s="1"/>
      <c r="K363" s="1"/>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row>
    <row r="364" spans="2:175" x14ac:dyDescent="0.3">
      <c r="B364" s="1"/>
      <c r="E364" s="1"/>
      <c r="F364" s="1"/>
      <c r="G364" s="1"/>
      <c r="K364" s="1"/>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row>
    <row r="365" spans="2:175" x14ac:dyDescent="0.3">
      <c r="B365" s="1"/>
      <c r="E365" s="1"/>
      <c r="F365" s="1"/>
      <c r="G365" s="1"/>
      <c r="K365" s="1"/>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row>
    <row r="366" spans="2:175" x14ac:dyDescent="0.3">
      <c r="B366" s="1"/>
      <c r="E366" s="1"/>
      <c r="F366" s="1"/>
      <c r="G366" s="1"/>
      <c r="K366" s="1"/>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row>
    <row r="367" spans="2:175" x14ac:dyDescent="0.3">
      <c r="B367" s="1"/>
      <c r="E367" s="1"/>
      <c r="F367" s="1"/>
      <c r="G367" s="1"/>
      <c r="K367" s="1"/>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row>
    <row r="368" spans="2:175" x14ac:dyDescent="0.3">
      <c r="B368" s="1"/>
      <c r="E368" s="1"/>
      <c r="F368" s="1"/>
      <c r="G368" s="1"/>
      <c r="K368" s="1"/>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row>
    <row r="369" spans="2:175" x14ac:dyDescent="0.3">
      <c r="B369" s="1"/>
      <c r="E369" s="1"/>
      <c r="F369" s="1"/>
      <c r="G369" s="1"/>
      <c r="K369" s="1"/>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row>
    <row r="370" spans="2:175" x14ac:dyDescent="0.3">
      <c r="B370" s="1"/>
      <c r="E370" s="1"/>
      <c r="F370" s="1"/>
      <c r="G370" s="1"/>
      <c r="K370" s="1"/>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row>
    <row r="371" spans="2:175" x14ac:dyDescent="0.3">
      <c r="B371" s="1"/>
      <c r="E371" s="1"/>
      <c r="F371" s="1"/>
      <c r="G371" s="1"/>
      <c r="K371" s="1"/>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row>
    <row r="372" spans="2:175" x14ac:dyDescent="0.3">
      <c r="B372" s="1"/>
      <c r="E372" s="1"/>
      <c r="F372" s="1"/>
      <c r="G372" s="1"/>
      <c r="K372" s="1"/>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row>
    <row r="373" spans="2:175" x14ac:dyDescent="0.3">
      <c r="B373" s="1"/>
      <c r="E373" s="1"/>
      <c r="F373" s="1"/>
      <c r="G373" s="1"/>
      <c r="K373" s="1"/>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row>
    <row r="374" spans="2:175" x14ac:dyDescent="0.3">
      <c r="B374" s="1"/>
      <c r="E374" s="1"/>
      <c r="F374" s="1"/>
      <c r="G374" s="1"/>
      <c r="K374" s="1"/>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row>
    <row r="375" spans="2:175" x14ac:dyDescent="0.3">
      <c r="B375" s="1"/>
      <c r="E375" s="1"/>
      <c r="F375" s="1"/>
      <c r="G375" s="1"/>
      <c r="K375" s="1"/>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row>
    <row r="376" spans="2:175" x14ac:dyDescent="0.3">
      <c r="B376" s="1"/>
      <c r="E376" s="1"/>
      <c r="F376" s="1"/>
      <c r="G376" s="1"/>
      <c r="K376" s="1"/>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row>
    <row r="377" spans="2:175" x14ac:dyDescent="0.3">
      <c r="B377" s="1"/>
      <c r="E377" s="1"/>
      <c r="F377" s="1"/>
      <c r="G377" s="1"/>
      <c r="K377" s="1"/>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row>
    <row r="378" spans="2:175" x14ac:dyDescent="0.3">
      <c r="B378" s="1"/>
      <c r="E378" s="1"/>
      <c r="F378" s="1"/>
      <c r="G378" s="1"/>
      <c r="K378" s="1"/>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row>
    <row r="379" spans="2:175" x14ac:dyDescent="0.3">
      <c r="B379" s="1"/>
      <c r="E379" s="1"/>
      <c r="F379" s="1"/>
      <c r="G379" s="1"/>
      <c r="K379" s="1"/>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row>
    <row r="380" spans="2:175" x14ac:dyDescent="0.3">
      <c r="B380" s="1"/>
      <c r="E380" s="1"/>
      <c r="F380" s="1"/>
      <c r="G380" s="1"/>
      <c r="K380" s="1"/>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row>
    <row r="381" spans="2:175" x14ac:dyDescent="0.3">
      <c r="B381" s="1"/>
      <c r="E381" s="1"/>
      <c r="F381" s="1"/>
      <c r="G381" s="1"/>
      <c r="K381" s="1"/>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row>
    <row r="382" spans="2:175" x14ac:dyDescent="0.3">
      <c r="B382" s="1"/>
      <c r="E382" s="1"/>
      <c r="F382" s="1"/>
      <c r="G382" s="1"/>
      <c r="K382" s="1"/>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row>
    <row r="383" spans="2:175" x14ac:dyDescent="0.3">
      <c r="B383" s="1"/>
      <c r="E383" s="1"/>
      <c r="F383" s="1"/>
      <c r="G383" s="1"/>
      <c r="K383" s="1"/>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row>
    <row r="384" spans="2:175" x14ac:dyDescent="0.3">
      <c r="B384" s="1"/>
      <c r="E384" s="1"/>
      <c r="F384" s="1"/>
      <c r="G384" s="1"/>
      <c r="K384" s="1"/>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row>
    <row r="385" spans="2:175" x14ac:dyDescent="0.3">
      <c r="B385" s="1"/>
      <c r="E385" s="1"/>
      <c r="F385" s="1"/>
      <c r="G385" s="1"/>
      <c r="K385" s="1"/>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row>
    <row r="386" spans="2:175" x14ac:dyDescent="0.3">
      <c r="B386" s="1"/>
      <c r="E386" s="1"/>
      <c r="F386" s="1"/>
      <c r="G386" s="1"/>
      <c r="K386" s="1"/>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row>
    <row r="387" spans="2:175" x14ac:dyDescent="0.3">
      <c r="B387" s="1"/>
      <c r="E387" s="1"/>
      <c r="F387" s="1"/>
      <c r="G387" s="1"/>
      <c r="K387" s="1"/>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row>
    <row r="388" spans="2:175" x14ac:dyDescent="0.3">
      <c r="B388" s="1"/>
      <c r="E388" s="1"/>
      <c r="F388" s="1"/>
      <c r="G388" s="1"/>
      <c r="K388" s="1"/>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row>
    <row r="389" spans="2:175" x14ac:dyDescent="0.3">
      <c r="B389" s="1"/>
      <c r="E389" s="1"/>
      <c r="F389" s="1"/>
      <c r="G389" s="1"/>
      <c r="K389" s="1"/>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row>
    <row r="390" spans="2:175" x14ac:dyDescent="0.3">
      <c r="B390" s="1"/>
      <c r="E390" s="1"/>
      <c r="F390" s="1"/>
      <c r="G390" s="1"/>
      <c r="K390" s="1"/>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row>
    <row r="391" spans="2:175" x14ac:dyDescent="0.3">
      <c r="B391" s="1"/>
      <c r="E391" s="1"/>
      <c r="F391" s="1"/>
      <c r="G391" s="1"/>
      <c r="K391" s="1"/>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row>
    <row r="392" spans="2:175" x14ac:dyDescent="0.3">
      <c r="B392" s="1"/>
      <c r="E392" s="1"/>
      <c r="F392" s="1"/>
      <c r="G392" s="1"/>
      <c r="K392" s="1"/>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row>
    <row r="393" spans="2:175" x14ac:dyDescent="0.3">
      <c r="B393" s="1"/>
      <c r="E393" s="1"/>
      <c r="F393" s="1"/>
      <c r="G393" s="1"/>
      <c r="K393" s="1"/>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row>
    <row r="394" spans="2:175" x14ac:dyDescent="0.3">
      <c r="B394" s="1"/>
      <c r="E394" s="1"/>
      <c r="F394" s="1"/>
      <c r="G394" s="1"/>
      <c r="K394" s="1"/>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row>
    <row r="395" spans="2:175" x14ac:dyDescent="0.3">
      <c r="B395" s="1"/>
      <c r="E395" s="1"/>
      <c r="F395" s="1"/>
      <c r="G395" s="1"/>
      <c r="K395" s="1"/>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row>
    <row r="396" spans="2:175" x14ac:dyDescent="0.3">
      <c r="B396" s="1"/>
      <c r="E396" s="1"/>
      <c r="F396" s="1"/>
      <c r="G396" s="1"/>
      <c r="K396" s="1"/>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row>
    <row r="397" spans="2:175" x14ac:dyDescent="0.3">
      <c r="B397" s="1"/>
      <c r="E397" s="1"/>
      <c r="F397" s="1"/>
      <c r="G397" s="1"/>
      <c r="K397" s="1"/>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row>
    <row r="398" spans="2:175" x14ac:dyDescent="0.3">
      <c r="B398" s="1"/>
      <c r="E398" s="1"/>
      <c r="F398" s="1"/>
      <c r="G398" s="1"/>
      <c r="K398" s="1"/>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row>
    <row r="399" spans="2:175" x14ac:dyDescent="0.3">
      <c r="B399" s="1"/>
      <c r="E399" s="1"/>
      <c r="F399" s="1"/>
      <c r="G399" s="1"/>
      <c r="K399" s="1"/>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row>
    <row r="400" spans="2:175" x14ac:dyDescent="0.3">
      <c r="B400" s="1"/>
      <c r="E400" s="1"/>
      <c r="F400" s="1"/>
      <c r="G400" s="1"/>
      <c r="K400" s="1"/>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row>
    <row r="401" spans="2:175" x14ac:dyDescent="0.3">
      <c r="B401" s="1"/>
      <c r="E401" s="1"/>
      <c r="F401" s="1"/>
      <c r="G401" s="1"/>
      <c r="K401" s="1"/>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row>
    <row r="402" spans="2:175" x14ac:dyDescent="0.3">
      <c r="B402" s="1"/>
      <c r="E402" s="1"/>
      <c r="F402" s="1"/>
      <c r="G402" s="1"/>
      <c r="K402" s="1"/>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row>
    <row r="403" spans="2:175" x14ac:dyDescent="0.3">
      <c r="B403" s="1"/>
      <c r="E403" s="1"/>
      <c r="F403" s="1"/>
      <c r="G403" s="1"/>
      <c r="K403" s="1"/>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row>
    <row r="404" spans="2:175" x14ac:dyDescent="0.3">
      <c r="B404" s="1"/>
      <c r="E404" s="1"/>
      <c r="F404" s="1"/>
      <c r="G404" s="1"/>
      <c r="K404" s="1"/>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row>
    <row r="405" spans="2:175" x14ac:dyDescent="0.3">
      <c r="B405" s="1"/>
      <c r="E405" s="1"/>
      <c r="F405" s="1"/>
      <c r="G405" s="1"/>
      <c r="K405" s="1"/>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row>
    <row r="406" spans="2:175" x14ac:dyDescent="0.3">
      <c r="B406" s="1"/>
      <c r="E406" s="1"/>
      <c r="F406" s="1"/>
      <c r="G406" s="1"/>
      <c r="K406" s="1"/>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row>
    <row r="407" spans="2:175" x14ac:dyDescent="0.3">
      <c r="B407" s="1"/>
      <c r="E407" s="1"/>
      <c r="F407" s="1"/>
      <c r="G407" s="1"/>
      <c r="K407" s="1"/>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row>
    <row r="408" spans="2:175" x14ac:dyDescent="0.3">
      <c r="B408" s="1"/>
      <c r="E408" s="1"/>
      <c r="F408" s="1"/>
      <c r="G408" s="1"/>
      <c r="K408" s="1"/>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row>
    <row r="409" spans="2:175" x14ac:dyDescent="0.3">
      <c r="B409" s="1"/>
      <c r="E409" s="1"/>
      <c r="F409" s="1"/>
      <c r="G409" s="1"/>
      <c r="K409" s="1"/>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row>
    <row r="410" spans="2:175" x14ac:dyDescent="0.3">
      <c r="B410" s="1"/>
      <c r="E410" s="1"/>
      <c r="F410" s="1"/>
      <c r="G410" s="1"/>
      <c r="K410" s="1"/>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row>
    <row r="411" spans="2:175" x14ac:dyDescent="0.3">
      <c r="B411" s="1"/>
      <c r="E411" s="1"/>
      <c r="F411" s="1"/>
      <c r="G411" s="1"/>
      <c r="K411" s="1"/>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row>
    <row r="412" spans="2:175" x14ac:dyDescent="0.3">
      <c r="B412" s="1"/>
      <c r="E412" s="1"/>
      <c r="F412" s="1"/>
      <c r="G412" s="1"/>
      <c r="K412" s="1"/>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row>
    <row r="413" spans="2:175" x14ac:dyDescent="0.3">
      <c r="B413" s="1"/>
      <c r="E413" s="1"/>
      <c r="F413" s="1"/>
      <c r="G413" s="1"/>
      <c r="K413" s="1"/>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row>
    <row r="414" spans="2:175" x14ac:dyDescent="0.3">
      <c r="B414" s="1"/>
      <c r="E414" s="1"/>
      <c r="F414" s="1"/>
      <c r="G414" s="1"/>
      <c r="K414" s="1"/>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row>
    <row r="415" spans="2:175" x14ac:dyDescent="0.3">
      <c r="B415" s="1"/>
      <c r="E415" s="1"/>
      <c r="F415" s="1"/>
      <c r="G415" s="1"/>
      <c r="K415" s="1"/>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row>
    <row r="416" spans="2:175" x14ac:dyDescent="0.3">
      <c r="B416" s="1"/>
      <c r="E416" s="1"/>
      <c r="F416" s="1"/>
      <c r="G416" s="1"/>
      <c r="K416" s="1"/>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row>
    <row r="417" spans="2:175" x14ac:dyDescent="0.3">
      <c r="B417" s="1"/>
      <c r="E417" s="1"/>
      <c r="F417" s="1"/>
      <c r="G417" s="1"/>
      <c r="K417" s="1"/>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row>
    <row r="418" spans="2:175" x14ac:dyDescent="0.3">
      <c r="B418" s="1"/>
      <c r="E418" s="1"/>
      <c r="F418" s="1"/>
      <c r="G418" s="1"/>
      <c r="K418" s="1"/>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row>
    <row r="419" spans="2:175" x14ac:dyDescent="0.3">
      <c r="B419" s="1"/>
      <c r="E419" s="1"/>
      <c r="F419" s="1"/>
      <c r="G419" s="1"/>
      <c r="K419" s="1"/>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row>
    <row r="420" spans="2:175" x14ac:dyDescent="0.3">
      <c r="B420" s="1"/>
      <c r="E420" s="1"/>
      <c r="F420" s="1"/>
      <c r="G420" s="1"/>
      <c r="K420" s="1"/>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row>
    <row r="421" spans="2:175" x14ac:dyDescent="0.3">
      <c r="B421" s="1"/>
      <c r="E421" s="1"/>
      <c r="F421" s="1"/>
      <c r="G421" s="1"/>
      <c r="K421" s="1"/>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row>
    <row r="422" spans="2:175" x14ac:dyDescent="0.3">
      <c r="B422" s="1"/>
      <c r="E422" s="1"/>
      <c r="F422" s="1"/>
      <c r="G422" s="1"/>
      <c r="K422" s="1"/>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row>
    <row r="423" spans="2:175" x14ac:dyDescent="0.3">
      <c r="B423" s="1"/>
      <c r="E423" s="1"/>
      <c r="F423" s="1"/>
      <c r="G423" s="1"/>
      <c r="K423" s="1"/>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row>
    <row r="424" spans="2:175" x14ac:dyDescent="0.3">
      <c r="B424" s="1"/>
      <c r="E424" s="1"/>
      <c r="F424" s="1"/>
      <c r="G424" s="1"/>
      <c r="K424" s="1"/>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row>
    <row r="425" spans="2:175" x14ac:dyDescent="0.3">
      <c r="B425" s="1"/>
      <c r="E425" s="1"/>
      <c r="F425" s="1"/>
      <c r="G425" s="1"/>
      <c r="K425" s="1"/>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row>
    <row r="426" spans="2:175" x14ac:dyDescent="0.3">
      <c r="B426" s="1"/>
      <c r="E426" s="1"/>
      <c r="F426" s="1"/>
      <c r="G426" s="1"/>
      <c r="K426" s="1"/>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row>
    <row r="427" spans="2:175" x14ac:dyDescent="0.3">
      <c r="B427" s="1"/>
      <c r="E427" s="1"/>
      <c r="F427" s="1"/>
      <c r="G427" s="1"/>
      <c r="K427" s="1"/>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row>
    <row r="428" spans="2:175" x14ac:dyDescent="0.3">
      <c r="B428" s="1"/>
      <c r="E428" s="1"/>
      <c r="F428" s="1"/>
      <c r="G428" s="1"/>
      <c r="K428" s="1"/>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row>
    <row r="429" spans="2:175" x14ac:dyDescent="0.3">
      <c r="B429" s="1"/>
      <c r="E429" s="1"/>
      <c r="F429" s="1"/>
      <c r="G429" s="1"/>
      <c r="K429" s="1"/>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row>
    <row r="430" spans="2:175" x14ac:dyDescent="0.3">
      <c r="B430" s="1"/>
      <c r="E430" s="1"/>
      <c r="F430" s="1"/>
      <c r="G430" s="1"/>
      <c r="K430" s="1"/>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row>
    <row r="431" spans="2:175" x14ac:dyDescent="0.3">
      <c r="B431" s="1"/>
      <c r="E431" s="1"/>
      <c r="F431" s="1"/>
      <c r="G431" s="1"/>
      <c r="K431" s="1"/>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row>
    <row r="432" spans="2:175" x14ac:dyDescent="0.3">
      <c r="B432" s="1"/>
      <c r="E432" s="1"/>
      <c r="F432" s="1"/>
      <c r="G432" s="1"/>
      <c r="K432" s="1"/>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row>
    <row r="433" spans="2:175" x14ac:dyDescent="0.3">
      <c r="B433" s="1"/>
      <c r="E433" s="1"/>
      <c r="F433" s="1"/>
      <c r="G433" s="1"/>
      <c r="K433" s="1"/>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row>
    <row r="434" spans="2:175" x14ac:dyDescent="0.3">
      <c r="B434" s="1"/>
      <c r="E434" s="1"/>
      <c r="F434" s="1"/>
      <c r="G434" s="1"/>
      <c r="K434" s="1"/>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row>
    <row r="435" spans="2:175" x14ac:dyDescent="0.3">
      <c r="B435" s="1"/>
      <c r="E435" s="1"/>
      <c r="F435" s="1"/>
      <c r="G435" s="1"/>
      <c r="K435" s="1"/>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row>
    <row r="436" spans="2:175" x14ac:dyDescent="0.3">
      <c r="B436" s="1"/>
      <c r="E436" s="1"/>
      <c r="F436" s="1"/>
      <c r="G436" s="1"/>
      <c r="K436" s="1"/>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row>
    <row r="437" spans="2:175" x14ac:dyDescent="0.3">
      <c r="B437" s="1"/>
      <c r="E437" s="1"/>
      <c r="F437" s="1"/>
      <c r="G437" s="1"/>
      <c r="K437" s="1"/>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row>
    <row r="438" spans="2:175" x14ac:dyDescent="0.3">
      <c r="B438" s="1"/>
      <c r="E438" s="1"/>
      <c r="F438" s="1"/>
      <c r="G438" s="1"/>
      <c r="K438" s="1"/>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row>
    <row r="439" spans="2:175" x14ac:dyDescent="0.3">
      <c r="B439" s="1"/>
      <c r="E439" s="1"/>
      <c r="F439" s="1"/>
      <c r="G439" s="1"/>
      <c r="K439" s="1"/>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row>
    <row r="440" spans="2:175" x14ac:dyDescent="0.3">
      <c r="B440" s="1"/>
      <c r="E440" s="1"/>
      <c r="F440" s="1"/>
      <c r="G440" s="1"/>
      <c r="K440" s="1"/>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row>
    <row r="441" spans="2:175" x14ac:dyDescent="0.3">
      <c r="B441" s="1"/>
      <c r="E441" s="1"/>
      <c r="F441" s="1"/>
      <c r="G441" s="1"/>
      <c r="K441" s="1"/>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row>
    <row r="442" spans="2:175" x14ac:dyDescent="0.3">
      <c r="B442" s="1"/>
      <c r="E442" s="1"/>
      <c r="F442" s="1"/>
      <c r="G442" s="1"/>
      <c r="K442" s="1"/>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row>
    <row r="443" spans="2:175" x14ac:dyDescent="0.3">
      <c r="B443" s="1"/>
      <c r="E443" s="1"/>
      <c r="F443" s="1"/>
      <c r="G443" s="1"/>
      <c r="K443" s="1"/>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row>
    <row r="444" spans="2:175" x14ac:dyDescent="0.3">
      <c r="B444" s="1"/>
      <c r="E444" s="1"/>
      <c r="F444" s="1"/>
      <c r="G444" s="1"/>
      <c r="K444" s="1"/>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row>
    <row r="445" spans="2:175" x14ac:dyDescent="0.3">
      <c r="B445" s="1"/>
      <c r="E445" s="1"/>
      <c r="F445" s="1"/>
      <c r="G445" s="1"/>
      <c r="K445" s="1"/>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row>
    <row r="446" spans="2:175" x14ac:dyDescent="0.3">
      <c r="B446" s="1"/>
      <c r="E446" s="1"/>
      <c r="F446" s="1"/>
      <c r="G446" s="1"/>
      <c r="K446" s="1"/>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row>
    <row r="447" spans="2:175" x14ac:dyDescent="0.3">
      <c r="B447" s="1"/>
      <c r="E447" s="1"/>
      <c r="F447" s="1"/>
      <c r="G447" s="1"/>
      <c r="K447" s="1"/>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row>
    <row r="448" spans="2:175" x14ac:dyDescent="0.3">
      <c r="B448" s="1"/>
      <c r="E448" s="1"/>
      <c r="F448" s="1"/>
      <c r="G448" s="1"/>
      <c r="K448" s="1"/>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row>
    <row r="449" spans="2:175" x14ac:dyDescent="0.3">
      <c r="B449" s="1"/>
      <c r="E449" s="1"/>
      <c r="F449" s="1"/>
      <c r="G449" s="1"/>
      <c r="K449" s="1"/>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row>
    <row r="450" spans="2:175" x14ac:dyDescent="0.3">
      <c r="B450" s="1"/>
      <c r="E450" s="1"/>
      <c r="F450" s="1"/>
      <c r="G450" s="1"/>
      <c r="K450" s="1"/>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row>
    <row r="451" spans="2:175" x14ac:dyDescent="0.3">
      <c r="B451" s="1"/>
      <c r="E451" s="1"/>
      <c r="F451" s="1"/>
      <c r="G451" s="1"/>
      <c r="K451" s="1"/>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row>
    <row r="452" spans="2:175" x14ac:dyDescent="0.3">
      <c r="B452" s="1"/>
      <c r="E452" s="1"/>
      <c r="F452" s="1"/>
      <c r="G452" s="1"/>
      <c r="K452" s="1"/>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row>
    <row r="453" spans="2:175" x14ac:dyDescent="0.3">
      <c r="B453" s="1"/>
      <c r="E453" s="1"/>
      <c r="F453" s="1"/>
      <c r="G453" s="1"/>
      <c r="K453" s="1"/>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row>
    <row r="454" spans="2:175" x14ac:dyDescent="0.3">
      <c r="B454" s="1"/>
      <c r="E454" s="1"/>
      <c r="F454" s="1"/>
      <c r="G454" s="1"/>
      <c r="K454" s="1"/>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row>
    <row r="455" spans="2:175" x14ac:dyDescent="0.3">
      <c r="B455" s="1"/>
      <c r="E455" s="1"/>
      <c r="F455" s="1"/>
      <c r="G455" s="1"/>
      <c r="K455" s="1"/>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row>
    <row r="456" spans="2:175" x14ac:dyDescent="0.3">
      <c r="B456" s="1"/>
      <c r="E456" s="1"/>
      <c r="F456" s="1"/>
      <c r="G456" s="1"/>
      <c r="K456" s="1"/>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row>
    <row r="457" spans="2:175" x14ac:dyDescent="0.3">
      <c r="B457" s="1"/>
      <c r="E457" s="1"/>
      <c r="F457" s="1"/>
      <c r="G457" s="1"/>
      <c r="K457" s="1"/>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row>
    <row r="458" spans="2:175" x14ac:dyDescent="0.3">
      <c r="B458" s="1"/>
      <c r="E458" s="1"/>
      <c r="F458" s="1"/>
      <c r="G458" s="1"/>
      <c r="K458" s="1"/>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row>
    <row r="459" spans="2:175" x14ac:dyDescent="0.3">
      <c r="B459" s="1"/>
      <c r="E459" s="1"/>
      <c r="F459" s="1"/>
      <c r="G459" s="1"/>
      <c r="K459" s="1"/>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row>
    <row r="460" spans="2:175" x14ac:dyDescent="0.3">
      <c r="B460" s="1"/>
      <c r="E460" s="1"/>
      <c r="F460" s="1"/>
      <c r="G460" s="1"/>
      <c r="K460" s="1"/>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row>
    <row r="461" spans="2:175" x14ac:dyDescent="0.3">
      <c r="B461" s="1"/>
      <c r="E461" s="1"/>
      <c r="F461" s="1"/>
      <c r="G461" s="1"/>
      <c r="K461" s="1"/>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row>
    <row r="462" spans="2:175" x14ac:dyDescent="0.3">
      <c r="B462" s="1"/>
      <c r="E462" s="1"/>
      <c r="F462" s="1"/>
      <c r="G462" s="1"/>
      <c r="K462" s="1"/>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row>
    <row r="463" spans="2:175" x14ac:dyDescent="0.3">
      <c r="B463" s="1"/>
      <c r="E463" s="1"/>
      <c r="F463" s="1"/>
      <c r="G463" s="1"/>
      <c r="K463" s="1"/>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row>
    <row r="464" spans="2:175" x14ac:dyDescent="0.3">
      <c r="B464" s="1"/>
      <c r="E464" s="1"/>
      <c r="F464" s="1"/>
      <c r="G464" s="1"/>
      <c r="K464" s="1"/>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row>
    <row r="465" spans="2:175" x14ac:dyDescent="0.3">
      <c r="B465" s="1"/>
      <c r="E465" s="1"/>
      <c r="F465" s="1"/>
      <c r="G465" s="1"/>
      <c r="K465" s="1"/>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row>
    <row r="466" spans="2:175" x14ac:dyDescent="0.3">
      <c r="B466" s="1"/>
      <c r="E466" s="1"/>
      <c r="F466" s="1"/>
      <c r="G466" s="1"/>
      <c r="K466" s="1"/>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row>
    <row r="467" spans="2:175" x14ac:dyDescent="0.3">
      <c r="B467" s="1"/>
      <c r="E467" s="1"/>
      <c r="F467" s="1"/>
      <c r="G467" s="1"/>
      <c r="K467" s="1"/>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row>
    <row r="468" spans="2:175" x14ac:dyDescent="0.3">
      <c r="B468" s="1"/>
      <c r="E468" s="1"/>
      <c r="F468" s="1"/>
      <c r="G468" s="1"/>
      <c r="K468" s="1"/>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row>
    <row r="469" spans="2:175" x14ac:dyDescent="0.3">
      <c r="B469" s="1"/>
      <c r="E469" s="1"/>
      <c r="F469" s="1"/>
      <c r="G469" s="1"/>
      <c r="K469" s="1"/>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row>
    <row r="470" spans="2:175" x14ac:dyDescent="0.3">
      <c r="B470" s="1"/>
      <c r="E470" s="1"/>
      <c r="F470" s="1"/>
      <c r="G470" s="1"/>
      <c r="K470" s="1"/>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row>
    <row r="471" spans="2:175" x14ac:dyDescent="0.3">
      <c r="B471" s="1"/>
      <c r="E471" s="1"/>
      <c r="F471" s="1"/>
      <c r="G471" s="1"/>
      <c r="K471" s="1"/>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row>
    <row r="472" spans="2:175" x14ac:dyDescent="0.3">
      <c r="B472" s="1"/>
      <c r="E472" s="1"/>
      <c r="F472" s="1"/>
      <c r="G472" s="1"/>
      <c r="K472" s="1"/>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row>
    <row r="473" spans="2:175" x14ac:dyDescent="0.3">
      <c r="B473" s="1"/>
      <c r="E473" s="1"/>
      <c r="F473" s="1"/>
      <c r="G473" s="1"/>
      <c r="K473" s="1"/>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row>
    <row r="474" spans="2:175" x14ac:dyDescent="0.3">
      <c r="B474" s="1"/>
      <c r="E474" s="1"/>
      <c r="F474" s="1"/>
      <c r="G474" s="1"/>
      <c r="K474" s="1"/>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row>
    <row r="475" spans="2:175" x14ac:dyDescent="0.3">
      <c r="B475" s="1"/>
      <c r="E475" s="1"/>
      <c r="F475" s="1"/>
      <c r="G475" s="1"/>
      <c r="K475" s="1"/>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row>
    <row r="476" spans="2:175" x14ac:dyDescent="0.3">
      <c r="B476" s="1"/>
      <c r="E476" s="1"/>
      <c r="F476" s="1"/>
      <c r="G476" s="1"/>
      <c r="K476" s="1"/>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row>
    <row r="477" spans="2:175" x14ac:dyDescent="0.3">
      <c r="B477" s="1"/>
      <c r="E477" s="1"/>
      <c r="F477" s="1"/>
      <c r="G477" s="1"/>
      <c r="K477" s="1"/>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row>
    <row r="478" spans="2:175" x14ac:dyDescent="0.3">
      <c r="B478" s="1"/>
      <c r="E478" s="1"/>
      <c r="F478" s="1"/>
      <c r="G478" s="1"/>
      <c r="K478" s="1"/>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row>
    <row r="479" spans="2:175" x14ac:dyDescent="0.3">
      <c r="B479" s="1"/>
      <c r="E479" s="1"/>
      <c r="F479" s="1"/>
      <c r="G479" s="1"/>
      <c r="K479" s="1"/>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row>
    <row r="480" spans="2:175" x14ac:dyDescent="0.3">
      <c r="B480" s="1"/>
      <c r="E480" s="1"/>
      <c r="F480" s="1"/>
      <c r="G480" s="1"/>
      <c r="K480" s="1"/>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row>
    <row r="481" spans="2:175" x14ac:dyDescent="0.3">
      <c r="B481" s="1"/>
      <c r="E481" s="1"/>
      <c r="F481" s="1"/>
      <c r="G481" s="1"/>
      <c r="K481" s="1"/>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row>
    <row r="482" spans="2:175" x14ac:dyDescent="0.3">
      <c r="B482" s="1"/>
      <c r="E482" s="1"/>
      <c r="F482" s="1"/>
      <c r="G482" s="1"/>
      <c r="K482" s="1"/>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row>
    <row r="483" spans="2:175" x14ac:dyDescent="0.3">
      <c r="B483" s="1"/>
      <c r="E483" s="1"/>
      <c r="F483" s="1"/>
      <c r="G483" s="1"/>
      <c r="K483" s="1"/>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row>
    <row r="484" spans="2:175" x14ac:dyDescent="0.3">
      <c r="B484" s="1"/>
      <c r="E484" s="1"/>
      <c r="F484" s="1"/>
      <c r="G484" s="1"/>
      <c r="K484" s="1"/>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row>
    <row r="485" spans="2:175" x14ac:dyDescent="0.3">
      <c r="B485" s="1"/>
      <c r="E485" s="1"/>
      <c r="F485" s="1"/>
      <c r="G485" s="1"/>
      <c r="K485" s="1"/>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row>
    <row r="486" spans="2:175" x14ac:dyDescent="0.3">
      <c r="B486" s="1"/>
      <c r="E486" s="1"/>
      <c r="F486" s="1"/>
      <c r="G486" s="1"/>
      <c r="K486" s="1"/>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row>
    <row r="487" spans="2:175" x14ac:dyDescent="0.3">
      <c r="B487" s="1"/>
      <c r="E487" s="1"/>
      <c r="F487" s="1"/>
      <c r="G487" s="1"/>
      <c r="K487" s="1"/>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row>
    <row r="488" spans="2:175" x14ac:dyDescent="0.3">
      <c r="B488" s="1"/>
      <c r="E488" s="1"/>
      <c r="F488" s="1"/>
      <c r="G488" s="1"/>
      <c r="K488" s="1"/>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row>
    <row r="489" spans="2:175" x14ac:dyDescent="0.3">
      <c r="B489" s="1"/>
      <c r="E489" s="1"/>
      <c r="F489" s="1"/>
      <c r="G489" s="1"/>
      <c r="K489" s="1"/>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row>
    <row r="490" spans="2:175" x14ac:dyDescent="0.3">
      <c r="B490" s="1"/>
      <c r="E490" s="1"/>
      <c r="F490" s="1"/>
      <c r="G490" s="1"/>
      <c r="K490" s="1"/>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row>
    <row r="491" spans="2:175" x14ac:dyDescent="0.3">
      <c r="B491" s="1"/>
      <c r="E491" s="1"/>
      <c r="F491" s="1"/>
      <c r="G491" s="1"/>
      <c r="K491" s="1"/>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row>
    <row r="492" spans="2:175" x14ac:dyDescent="0.3">
      <c r="B492" s="1"/>
      <c r="E492" s="1"/>
      <c r="F492" s="1"/>
      <c r="G492" s="1"/>
      <c r="K492" s="1"/>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row>
    <row r="493" spans="2:175" x14ac:dyDescent="0.3">
      <c r="B493" s="1"/>
      <c r="E493" s="1"/>
      <c r="F493" s="1"/>
      <c r="G493" s="1"/>
      <c r="K493" s="1"/>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row>
    <row r="494" spans="2:175" x14ac:dyDescent="0.3">
      <c r="B494" s="1"/>
      <c r="E494" s="1"/>
      <c r="F494" s="1"/>
      <c r="G494" s="1"/>
      <c r="K494" s="1"/>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row>
    <row r="495" spans="2:175" x14ac:dyDescent="0.3">
      <c r="B495" s="1"/>
      <c r="E495" s="1"/>
      <c r="F495" s="1"/>
      <c r="G495" s="1"/>
      <c r="K495" s="1"/>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row>
    <row r="496" spans="2:175" x14ac:dyDescent="0.3">
      <c r="B496" s="1"/>
      <c r="E496" s="1"/>
      <c r="F496" s="1"/>
      <c r="G496" s="1"/>
      <c r="K496" s="1"/>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row>
    <row r="497" spans="2:175" x14ac:dyDescent="0.3">
      <c r="B497" s="1"/>
      <c r="E497" s="1"/>
      <c r="F497" s="1"/>
      <c r="G497" s="1"/>
      <c r="K497" s="1"/>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row>
    <row r="498" spans="2:175" x14ac:dyDescent="0.3">
      <c r="B498" s="1"/>
      <c r="E498" s="1"/>
      <c r="F498" s="1"/>
      <c r="G498" s="1"/>
      <c r="K498" s="1"/>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row>
    <row r="499" spans="2:175" x14ac:dyDescent="0.3">
      <c r="B499" s="1"/>
      <c r="E499" s="1"/>
      <c r="F499" s="1"/>
      <c r="G499" s="1"/>
      <c r="K499" s="1"/>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row>
    <row r="500" spans="2:175" x14ac:dyDescent="0.3">
      <c r="B500" s="1"/>
      <c r="E500" s="1"/>
      <c r="F500" s="1"/>
      <c r="G500" s="1"/>
      <c r="K500" s="1"/>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row>
    <row r="501" spans="2:175" x14ac:dyDescent="0.3">
      <c r="B501" s="1"/>
      <c r="E501" s="1"/>
      <c r="F501" s="1"/>
      <c r="G501" s="1"/>
      <c r="K501" s="1"/>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row>
    <row r="502" spans="2:175" x14ac:dyDescent="0.3">
      <c r="B502" s="1"/>
      <c r="E502" s="1"/>
      <c r="F502" s="1"/>
      <c r="G502" s="1"/>
      <c r="K502" s="1"/>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row>
    <row r="503" spans="2:175" x14ac:dyDescent="0.3">
      <c r="B503" s="1"/>
      <c r="E503" s="1"/>
      <c r="F503" s="1"/>
      <c r="G503" s="1"/>
      <c r="K503" s="1"/>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row>
    <row r="504" spans="2:175" x14ac:dyDescent="0.3">
      <c r="B504" s="1"/>
      <c r="E504" s="1"/>
      <c r="F504" s="1"/>
      <c r="G504" s="1"/>
      <c r="K504" s="1"/>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row>
    <row r="505" spans="2:175" x14ac:dyDescent="0.3">
      <c r="B505" s="1"/>
      <c r="E505" s="1"/>
      <c r="F505" s="1"/>
      <c r="G505" s="1"/>
      <c r="K505" s="1"/>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row>
    <row r="506" spans="2:175" x14ac:dyDescent="0.3">
      <c r="B506" s="1"/>
      <c r="E506" s="1"/>
      <c r="F506" s="1"/>
      <c r="G506" s="1"/>
      <c r="K506" s="1"/>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row>
    <row r="507" spans="2:175" x14ac:dyDescent="0.3">
      <c r="B507" s="1"/>
      <c r="E507" s="1"/>
      <c r="F507" s="1"/>
      <c r="G507" s="1"/>
      <c r="K507" s="1"/>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row>
    <row r="508" spans="2:175" x14ac:dyDescent="0.3">
      <c r="B508" s="1"/>
      <c r="E508" s="1"/>
      <c r="F508" s="1"/>
      <c r="G508" s="1"/>
      <c r="K508" s="1"/>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row>
    <row r="509" spans="2:175" x14ac:dyDescent="0.3">
      <c r="B509" s="1"/>
      <c r="E509" s="1"/>
      <c r="F509" s="1"/>
      <c r="G509" s="1"/>
      <c r="K509" s="1"/>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row>
    <row r="510" spans="2:175" x14ac:dyDescent="0.3">
      <c r="B510" s="1"/>
      <c r="E510" s="1"/>
      <c r="F510" s="1"/>
      <c r="G510" s="1"/>
      <c r="K510" s="1"/>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row>
    <row r="511" spans="2:175" x14ac:dyDescent="0.3">
      <c r="B511" s="1"/>
      <c r="E511" s="1"/>
      <c r="F511" s="1"/>
      <c r="G511" s="1"/>
      <c r="K511" s="1"/>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row>
    <row r="512" spans="2:175" x14ac:dyDescent="0.3">
      <c r="B512" s="1"/>
      <c r="E512" s="1"/>
      <c r="F512" s="1"/>
      <c r="G512" s="1"/>
      <c r="K512" s="1"/>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row>
    <row r="513" spans="2:175" x14ac:dyDescent="0.3">
      <c r="B513" s="1"/>
      <c r="E513" s="1"/>
      <c r="F513" s="1"/>
      <c r="G513" s="1"/>
      <c r="K513" s="1"/>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row>
    <row r="514" spans="2:175" x14ac:dyDescent="0.3">
      <c r="B514" s="1"/>
      <c r="E514" s="1"/>
      <c r="F514" s="1"/>
      <c r="G514" s="1"/>
      <c r="K514" s="1"/>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row>
    <row r="515" spans="2:175" x14ac:dyDescent="0.3">
      <c r="B515" s="1"/>
      <c r="E515" s="1"/>
      <c r="F515" s="1"/>
      <c r="G515" s="1"/>
      <c r="K515" s="1"/>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row>
    <row r="516" spans="2:175" x14ac:dyDescent="0.3">
      <c r="B516" s="1"/>
      <c r="E516" s="1"/>
      <c r="F516" s="1"/>
      <c r="G516" s="1"/>
      <c r="K516" s="1"/>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row>
    <row r="517" spans="2:175" x14ac:dyDescent="0.3">
      <c r="B517" s="1"/>
      <c r="E517" s="1"/>
      <c r="F517" s="1"/>
      <c r="G517" s="1"/>
      <c r="K517" s="1"/>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row>
    <row r="518" spans="2:175" x14ac:dyDescent="0.3">
      <c r="B518" s="1"/>
      <c r="E518" s="1"/>
      <c r="F518" s="1"/>
      <c r="G518" s="1"/>
      <c r="K518" s="1"/>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row>
    <row r="519" spans="2:175" x14ac:dyDescent="0.3">
      <c r="B519" s="1"/>
      <c r="E519" s="1"/>
      <c r="F519" s="1"/>
      <c r="G519" s="1"/>
      <c r="K519" s="1"/>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row>
    <row r="520" spans="2:175" x14ac:dyDescent="0.3">
      <c r="B520" s="1"/>
      <c r="E520" s="1"/>
      <c r="F520" s="1"/>
      <c r="G520" s="1"/>
      <c r="K520" s="1"/>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row>
    <row r="521" spans="2:175" x14ac:dyDescent="0.3">
      <c r="B521" s="1"/>
      <c r="E521" s="1"/>
      <c r="F521" s="1"/>
      <c r="G521" s="1"/>
      <c r="K521" s="1"/>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row>
    <row r="522" spans="2:175" x14ac:dyDescent="0.3">
      <c r="B522" s="1"/>
      <c r="E522" s="1"/>
      <c r="F522" s="1"/>
      <c r="G522" s="1"/>
      <c r="K522" s="1"/>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row>
    <row r="523" spans="2:175" x14ac:dyDescent="0.3">
      <c r="B523" s="1"/>
      <c r="E523" s="1"/>
      <c r="F523" s="1"/>
      <c r="G523" s="1"/>
      <c r="K523" s="1"/>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row>
    <row r="524" spans="2:175" x14ac:dyDescent="0.3">
      <c r="B524" s="1"/>
      <c r="E524" s="1"/>
      <c r="F524" s="1"/>
      <c r="G524" s="1"/>
      <c r="K524" s="1"/>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row>
    <row r="525" spans="2:175" x14ac:dyDescent="0.3">
      <c r="B525" s="1"/>
      <c r="E525" s="1"/>
      <c r="F525" s="1"/>
      <c r="G525" s="1"/>
      <c r="K525" s="1"/>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row>
    <row r="526" spans="2:175" x14ac:dyDescent="0.3">
      <c r="B526" s="1"/>
      <c r="E526" s="1"/>
      <c r="F526" s="1"/>
      <c r="G526" s="1"/>
      <c r="K526" s="1"/>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row>
    <row r="527" spans="2:175" x14ac:dyDescent="0.3">
      <c r="B527" s="1"/>
      <c r="E527" s="1"/>
      <c r="F527" s="1"/>
      <c r="G527" s="1"/>
      <c r="K527" s="1"/>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row>
    <row r="528" spans="2:175" x14ac:dyDescent="0.3">
      <c r="B528" s="1"/>
      <c r="E528" s="1"/>
      <c r="F528" s="1"/>
      <c r="G528" s="1"/>
      <c r="K528" s="1"/>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row>
    <row r="529" spans="2:175" x14ac:dyDescent="0.3">
      <c r="B529" s="1"/>
      <c r="E529" s="1"/>
      <c r="F529" s="1"/>
      <c r="G529" s="1"/>
      <c r="K529" s="1"/>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row>
    <row r="530" spans="2:175" x14ac:dyDescent="0.3">
      <c r="B530" s="1"/>
      <c r="E530" s="1"/>
      <c r="F530" s="1"/>
      <c r="G530" s="1"/>
      <c r="K530" s="1"/>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row>
    <row r="531" spans="2:175" x14ac:dyDescent="0.3">
      <c r="B531" s="1"/>
      <c r="E531" s="1"/>
      <c r="F531" s="1"/>
      <c r="G531" s="1"/>
      <c r="K531" s="1"/>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row>
    <row r="532" spans="2:175" x14ac:dyDescent="0.3">
      <c r="B532" s="1"/>
      <c r="E532" s="1"/>
      <c r="F532" s="1"/>
      <c r="G532" s="1"/>
      <c r="K532" s="1"/>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row>
    <row r="533" spans="2:175" x14ac:dyDescent="0.3">
      <c r="B533" s="1"/>
      <c r="E533" s="1"/>
      <c r="F533" s="1"/>
      <c r="G533" s="1"/>
      <c r="K533" s="1"/>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row>
    <row r="534" spans="2:175" x14ac:dyDescent="0.3">
      <c r="B534" s="1"/>
      <c r="E534" s="1"/>
      <c r="F534" s="1"/>
      <c r="G534" s="1"/>
      <c r="K534" s="1"/>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row>
    <row r="535" spans="2:175" x14ac:dyDescent="0.3">
      <c r="B535" s="1"/>
      <c r="E535" s="1"/>
      <c r="F535" s="1"/>
      <c r="G535" s="1"/>
      <c r="K535" s="1"/>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row>
    <row r="536" spans="2:175" x14ac:dyDescent="0.3">
      <c r="B536" s="1"/>
      <c r="E536" s="1"/>
      <c r="F536" s="1"/>
      <c r="G536" s="1"/>
      <c r="K536" s="1"/>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row>
    <row r="537" spans="2:175" x14ac:dyDescent="0.3">
      <c r="B537" s="1"/>
      <c r="E537" s="1"/>
      <c r="F537" s="1"/>
      <c r="G537" s="1"/>
      <c r="K537" s="1"/>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row>
    <row r="538" spans="2:175" x14ac:dyDescent="0.3">
      <c r="B538" s="1"/>
      <c r="E538" s="1"/>
      <c r="F538" s="1"/>
      <c r="G538" s="1"/>
      <c r="K538" s="1"/>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row>
    <row r="539" spans="2:175" x14ac:dyDescent="0.3">
      <c r="B539" s="1"/>
      <c r="E539" s="1"/>
      <c r="F539" s="1"/>
      <c r="G539" s="1"/>
      <c r="K539" s="1"/>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row>
    <row r="540" spans="2:175" x14ac:dyDescent="0.3">
      <c r="B540" s="1"/>
      <c r="E540" s="1"/>
      <c r="F540" s="1"/>
      <c r="G540" s="1"/>
      <c r="K540" s="1"/>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row>
    <row r="541" spans="2:175" x14ac:dyDescent="0.3">
      <c r="B541" s="1"/>
      <c r="E541" s="1"/>
      <c r="F541" s="1"/>
      <c r="G541" s="1"/>
      <c r="K541" s="1"/>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row>
    <row r="542" spans="2:175" x14ac:dyDescent="0.3">
      <c r="B542" s="1"/>
      <c r="E542" s="1"/>
      <c r="F542" s="1"/>
      <c r="G542" s="1"/>
      <c r="K542" s="1"/>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row>
    <row r="543" spans="2:175" x14ac:dyDescent="0.3">
      <c r="B543" s="1"/>
      <c r="E543" s="1"/>
      <c r="F543" s="1"/>
      <c r="G543" s="1"/>
      <c r="K543" s="1"/>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row>
    <row r="544" spans="2:175" x14ac:dyDescent="0.3">
      <c r="B544" s="1"/>
      <c r="E544" s="1"/>
      <c r="F544" s="1"/>
      <c r="G544" s="1"/>
      <c r="K544" s="1"/>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row>
    <row r="545" spans="2:175" x14ac:dyDescent="0.3">
      <c r="B545" s="1"/>
      <c r="E545" s="1"/>
      <c r="F545" s="1"/>
      <c r="G545" s="1"/>
      <c r="K545" s="1"/>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row>
    <row r="546" spans="2:175" x14ac:dyDescent="0.3">
      <c r="B546" s="1"/>
      <c r="E546" s="1"/>
      <c r="F546" s="1"/>
      <c r="G546" s="1"/>
      <c r="K546" s="1"/>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row>
    <row r="547" spans="2:175" x14ac:dyDescent="0.3">
      <c r="B547" s="1"/>
      <c r="E547" s="1"/>
      <c r="F547" s="1"/>
      <c r="G547" s="1"/>
      <c r="K547" s="1"/>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row>
    <row r="548" spans="2:175" x14ac:dyDescent="0.3">
      <c r="B548" s="1"/>
      <c r="E548" s="1"/>
      <c r="F548" s="1"/>
      <c r="G548" s="1"/>
      <c r="K548" s="1"/>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row>
    <row r="549" spans="2:175" x14ac:dyDescent="0.3">
      <c r="B549" s="1"/>
      <c r="E549" s="1"/>
      <c r="F549" s="1"/>
      <c r="G549" s="1"/>
      <c r="K549" s="1"/>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row>
    <row r="550" spans="2:175" x14ac:dyDescent="0.3">
      <c r="B550" s="1"/>
      <c r="E550" s="1"/>
      <c r="F550" s="1"/>
      <c r="G550" s="1"/>
      <c r="K550" s="1"/>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row>
    <row r="551" spans="2:175" x14ac:dyDescent="0.3">
      <c r="B551" s="1"/>
      <c r="E551" s="1"/>
      <c r="F551" s="1"/>
      <c r="G551" s="1"/>
      <c r="K551" s="1"/>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row>
    <row r="552" spans="2:175" x14ac:dyDescent="0.3">
      <c r="B552" s="1"/>
      <c r="E552" s="1"/>
      <c r="F552" s="1"/>
      <c r="G552" s="1"/>
      <c r="K552" s="1"/>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row>
    <row r="553" spans="2:175" x14ac:dyDescent="0.3">
      <c r="B553" s="1"/>
      <c r="E553" s="1"/>
      <c r="F553" s="1"/>
      <c r="G553" s="1"/>
      <c r="K553" s="1"/>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row>
    <row r="554" spans="2:175" x14ac:dyDescent="0.3">
      <c r="B554" s="1"/>
      <c r="E554" s="1"/>
      <c r="F554" s="1"/>
      <c r="G554" s="1"/>
      <c r="K554" s="1"/>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row>
    <row r="555" spans="2:175" x14ac:dyDescent="0.3">
      <c r="B555" s="1"/>
      <c r="E555" s="1"/>
      <c r="F555" s="1"/>
      <c r="G555" s="1"/>
      <c r="K555" s="1"/>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row>
    <row r="556" spans="2:175" x14ac:dyDescent="0.3">
      <c r="B556" s="1"/>
      <c r="E556" s="1"/>
      <c r="F556" s="1"/>
      <c r="G556" s="1"/>
      <c r="K556" s="1"/>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row>
    <row r="557" spans="2:175" x14ac:dyDescent="0.3">
      <c r="B557" s="1"/>
      <c r="E557" s="1"/>
      <c r="F557" s="1"/>
      <c r="G557" s="1"/>
      <c r="K557" s="1"/>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row>
    <row r="558" spans="2:175" x14ac:dyDescent="0.3">
      <c r="B558" s="1"/>
      <c r="E558" s="1"/>
      <c r="F558" s="1"/>
      <c r="G558" s="1"/>
      <c r="K558" s="1"/>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row>
    <row r="559" spans="2:175" x14ac:dyDescent="0.3">
      <c r="B559" s="1"/>
      <c r="E559" s="1"/>
      <c r="F559" s="1"/>
      <c r="G559" s="1"/>
      <c r="K559" s="1"/>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row>
    <row r="560" spans="2:175" x14ac:dyDescent="0.3">
      <c r="B560" s="1"/>
      <c r="E560" s="1"/>
      <c r="F560" s="1"/>
      <c r="G560" s="1"/>
      <c r="K560" s="1"/>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row>
    <row r="561" spans="2:175" x14ac:dyDescent="0.3">
      <c r="B561" s="1"/>
      <c r="E561" s="1"/>
      <c r="F561" s="1"/>
      <c r="G561" s="1"/>
      <c r="K561" s="1"/>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row>
    <row r="562" spans="2:175" x14ac:dyDescent="0.3">
      <c r="B562" s="1"/>
      <c r="E562" s="1"/>
      <c r="F562" s="1"/>
      <c r="G562" s="1"/>
      <c r="K562" s="1"/>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row>
    <row r="563" spans="2:175" x14ac:dyDescent="0.3">
      <c r="B563" s="1"/>
      <c r="E563" s="1"/>
      <c r="F563" s="1"/>
      <c r="G563" s="1"/>
      <c r="K563" s="1"/>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row>
    <row r="564" spans="2:175" x14ac:dyDescent="0.3">
      <c r="B564" s="1"/>
      <c r="E564" s="1"/>
      <c r="F564" s="1"/>
      <c r="G564" s="1"/>
      <c r="K564" s="1"/>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row>
    <row r="565" spans="2:175" x14ac:dyDescent="0.3">
      <c r="B565" s="1"/>
      <c r="E565" s="1"/>
      <c r="F565" s="1"/>
      <c r="G565" s="1"/>
      <c r="K565" s="1"/>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row>
    <row r="566" spans="2:175" x14ac:dyDescent="0.3">
      <c r="B566" s="1"/>
      <c r="E566" s="1"/>
      <c r="F566" s="1"/>
      <c r="G566" s="1"/>
      <c r="K566" s="1"/>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row>
    <row r="567" spans="2:175" x14ac:dyDescent="0.3">
      <c r="B567" s="1"/>
      <c r="E567" s="1"/>
      <c r="F567" s="1"/>
      <c r="G567" s="1"/>
      <c r="K567" s="1"/>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row>
    <row r="568" spans="2:175" x14ac:dyDescent="0.3">
      <c r="B568" s="1"/>
      <c r="E568" s="1"/>
      <c r="F568" s="1"/>
      <c r="G568" s="1"/>
      <c r="K568" s="1"/>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row>
    <row r="569" spans="2:175" x14ac:dyDescent="0.3">
      <c r="B569" s="1"/>
      <c r="E569" s="1"/>
      <c r="F569" s="1"/>
      <c r="G569" s="1"/>
      <c r="K569" s="1"/>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row>
    <row r="570" spans="2:175" x14ac:dyDescent="0.3">
      <c r="B570" s="1"/>
      <c r="E570" s="1"/>
      <c r="F570" s="1"/>
      <c r="G570" s="1"/>
      <c r="K570" s="1"/>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row>
    <row r="571" spans="2:175" x14ac:dyDescent="0.3">
      <c r="B571" s="1"/>
      <c r="E571" s="1"/>
      <c r="F571" s="1"/>
      <c r="G571" s="1"/>
      <c r="K571" s="1"/>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row>
    <row r="572" spans="2:175" x14ac:dyDescent="0.3">
      <c r="B572" s="1"/>
      <c r="E572" s="1"/>
      <c r="F572" s="1"/>
      <c r="G572" s="1"/>
      <c r="K572" s="1"/>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row>
    <row r="573" spans="2:175" x14ac:dyDescent="0.3">
      <c r="B573" s="1"/>
      <c r="E573" s="1"/>
      <c r="F573" s="1"/>
      <c r="G573" s="1"/>
      <c r="K573" s="1"/>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row>
    <row r="574" spans="2:175" x14ac:dyDescent="0.3">
      <c r="B574" s="1"/>
      <c r="E574" s="1"/>
      <c r="F574" s="1"/>
      <c r="G574" s="1"/>
      <c r="K574" s="1"/>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row>
    <row r="575" spans="2:175" x14ac:dyDescent="0.3">
      <c r="B575" s="1"/>
      <c r="E575" s="1"/>
      <c r="F575" s="1"/>
      <c r="G575" s="1"/>
      <c r="K575" s="1"/>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row>
    <row r="576" spans="2:175" x14ac:dyDescent="0.3">
      <c r="B576" s="1"/>
      <c r="E576" s="1"/>
      <c r="F576" s="1"/>
      <c r="G576" s="1"/>
      <c r="K576" s="1"/>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row>
    <row r="577" spans="2:175" x14ac:dyDescent="0.3">
      <c r="B577" s="1"/>
      <c r="E577" s="1"/>
      <c r="F577" s="1"/>
      <c r="G577" s="1"/>
      <c r="K577" s="1"/>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row>
    <row r="578" spans="2:175" x14ac:dyDescent="0.3">
      <c r="B578" s="1"/>
      <c r="E578" s="1"/>
      <c r="F578" s="1"/>
      <c r="G578" s="1"/>
      <c r="K578" s="1"/>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row>
    <row r="579" spans="2:175" x14ac:dyDescent="0.3">
      <c r="B579" s="1"/>
      <c r="E579" s="1"/>
      <c r="F579" s="1"/>
      <c r="G579" s="1"/>
      <c r="K579" s="1"/>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row>
    <row r="580" spans="2:175" x14ac:dyDescent="0.3">
      <c r="B580" s="1"/>
      <c r="E580" s="1"/>
      <c r="F580" s="1"/>
      <c r="G580" s="1"/>
      <c r="K580" s="1"/>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row>
    <row r="581" spans="2:175" x14ac:dyDescent="0.3">
      <c r="B581" s="1"/>
      <c r="E581" s="1"/>
      <c r="F581" s="1"/>
      <c r="G581" s="1"/>
      <c r="K581" s="1"/>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row>
    <row r="582" spans="2:175" x14ac:dyDescent="0.3">
      <c r="B582" s="1"/>
      <c r="E582" s="1"/>
      <c r="F582" s="1"/>
      <c r="G582" s="1"/>
      <c r="K582" s="1"/>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row>
    <row r="583" spans="2:175" x14ac:dyDescent="0.3">
      <c r="B583" s="1"/>
      <c r="E583" s="1"/>
      <c r="F583" s="1"/>
      <c r="G583" s="1"/>
      <c r="K583" s="1"/>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row>
    <row r="584" spans="2:175" x14ac:dyDescent="0.3">
      <c r="B584" s="1"/>
      <c r="E584" s="1"/>
      <c r="F584" s="1"/>
      <c r="G584" s="1"/>
      <c r="K584" s="1"/>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row>
    <row r="585" spans="2:175" x14ac:dyDescent="0.3">
      <c r="B585" s="1"/>
      <c r="E585" s="1"/>
      <c r="F585" s="1"/>
      <c r="G585" s="1"/>
      <c r="K585" s="1"/>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row>
    <row r="586" spans="2:175" x14ac:dyDescent="0.3">
      <c r="B586" s="1"/>
      <c r="E586" s="1"/>
      <c r="F586" s="1"/>
      <c r="G586" s="1"/>
      <c r="K586" s="1"/>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row>
    <row r="587" spans="2:175" x14ac:dyDescent="0.3">
      <c r="B587" s="1"/>
      <c r="E587" s="1"/>
      <c r="F587" s="1"/>
      <c r="G587" s="1"/>
      <c r="K587" s="1"/>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row>
    <row r="588" spans="2:175" x14ac:dyDescent="0.3">
      <c r="B588" s="1"/>
      <c r="E588" s="1"/>
      <c r="F588" s="1"/>
      <c r="G588" s="1"/>
      <c r="K588" s="1"/>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row>
    <row r="589" spans="2:175" x14ac:dyDescent="0.3">
      <c r="B589" s="1"/>
      <c r="E589" s="1"/>
      <c r="F589" s="1"/>
      <c r="G589" s="1"/>
      <c r="K589" s="1"/>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row>
    <row r="590" spans="2:175" x14ac:dyDescent="0.3">
      <c r="B590" s="1"/>
      <c r="E590" s="1"/>
      <c r="F590" s="1"/>
      <c r="G590" s="1"/>
      <c r="K590" s="1"/>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row>
    <row r="591" spans="2:175" x14ac:dyDescent="0.3">
      <c r="B591" s="1"/>
      <c r="E591" s="1"/>
      <c r="F591" s="1"/>
      <c r="G591" s="1"/>
      <c r="K591" s="1"/>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row>
    <row r="592" spans="2:175" x14ac:dyDescent="0.3">
      <c r="B592" s="1"/>
      <c r="E592" s="1"/>
      <c r="F592" s="1"/>
      <c r="G592" s="1"/>
      <c r="K592" s="1"/>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row>
    <row r="593" spans="2:175" x14ac:dyDescent="0.3">
      <c r="B593" s="1"/>
      <c r="E593" s="1"/>
      <c r="F593" s="1"/>
      <c r="G593" s="1"/>
      <c r="K593" s="1"/>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row>
    <row r="594" spans="2:175" x14ac:dyDescent="0.3">
      <c r="B594" s="1"/>
      <c r="E594" s="1"/>
      <c r="F594" s="1"/>
      <c r="G594" s="1"/>
      <c r="K594" s="1"/>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row>
    <row r="595" spans="2:175" x14ac:dyDescent="0.3">
      <c r="B595" s="1"/>
      <c r="E595" s="1"/>
      <c r="F595" s="1"/>
      <c r="G595" s="1"/>
      <c r="K595" s="1"/>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row>
    <row r="596" spans="2:175" x14ac:dyDescent="0.3">
      <c r="B596" s="1"/>
      <c r="E596" s="1"/>
      <c r="F596" s="1"/>
      <c r="G596" s="1"/>
      <c r="K596" s="1"/>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row>
    <row r="597" spans="2:175" x14ac:dyDescent="0.3">
      <c r="B597" s="1"/>
      <c r="E597" s="1"/>
      <c r="F597" s="1"/>
      <c r="G597" s="1"/>
      <c r="K597" s="1"/>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row>
    <row r="598" spans="2:175" x14ac:dyDescent="0.3">
      <c r="B598" s="1"/>
      <c r="E598" s="1"/>
      <c r="F598" s="1"/>
      <c r="G598" s="1"/>
      <c r="K598" s="1"/>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row>
    <row r="599" spans="2:175" x14ac:dyDescent="0.3">
      <c r="B599" s="1"/>
      <c r="E599" s="1"/>
      <c r="F599" s="1"/>
      <c r="G599" s="1"/>
      <c r="K599" s="1"/>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row>
    <row r="600" spans="2:175" x14ac:dyDescent="0.3">
      <c r="B600" s="1"/>
      <c r="E600" s="1"/>
      <c r="F600" s="1"/>
      <c r="G600" s="1"/>
      <c r="K600" s="1"/>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row>
    <row r="601" spans="2:175" x14ac:dyDescent="0.3">
      <c r="B601" s="1"/>
      <c r="E601" s="1"/>
      <c r="F601" s="1"/>
      <c r="G601" s="1"/>
      <c r="K601" s="1"/>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row>
    <row r="602" spans="2:175" x14ac:dyDescent="0.3">
      <c r="B602" s="1"/>
      <c r="E602" s="1"/>
      <c r="F602" s="1"/>
      <c r="G602" s="1"/>
      <c r="K602" s="1"/>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row>
    <row r="603" spans="2:175" x14ac:dyDescent="0.3">
      <c r="B603" s="1"/>
      <c r="E603" s="1"/>
      <c r="F603" s="1"/>
      <c r="G603" s="1"/>
      <c r="K603" s="1"/>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row>
    <row r="604" spans="2:175" x14ac:dyDescent="0.3">
      <c r="B604" s="1"/>
      <c r="E604" s="1"/>
      <c r="F604" s="1"/>
      <c r="G604" s="1"/>
      <c r="K604" s="1"/>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row>
    <row r="605" spans="2:175" x14ac:dyDescent="0.3">
      <c r="B605" s="1"/>
      <c r="E605" s="1"/>
      <c r="F605" s="1"/>
      <c r="G605" s="1"/>
      <c r="K605" s="1"/>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row>
    <row r="606" spans="2:175" x14ac:dyDescent="0.3">
      <c r="B606" s="1"/>
      <c r="E606" s="1"/>
      <c r="F606" s="1"/>
      <c r="G606" s="1"/>
      <c r="K606" s="1"/>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row>
    <row r="607" spans="2:175" x14ac:dyDescent="0.3">
      <c r="B607" s="1"/>
      <c r="E607" s="1"/>
      <c r="F607" s="1"/>
      <c r="G607" s="1"/>
      <c r="K607" s="1"/>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row>
    <row r="608" spans="2:175" x14ac:dyDescent="0.3">
      <c r="B608" s="1"/>
      <c r="E608" s="1"/>
      <c r="F608" s="1"/>
      <c r="G608" s="1"/>
      <c r="K608" s="1"/>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row>
    <row r="609" spans="2:175" x14ac:dyDescent="0.3">
      <c r="B609" s="1"/>
      <c r="E609" s="1"/>
      <c r="F609" s="1"/>
      <c r="G609" s="1"/>
      <c r="K609" s="1"/>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row>
    <row r="610" spans="2:175" x14ac:dyDescent="0.3">
      <c r="B610" s="1"/>
      <c r="E610" s="1"/>
      <c r="F610" s="1"/>
      <c r="G610" s="1"/>
      <c r="K610" s="1"/>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row>
    <row r="611" spans="2:175" x14ac:dyDescent="0.3">
      <c r="B611" s="1"/>
      <c r="E611" s="1"/>
      <c r="F611" s="1"/>
      <c r="G611" s="1"/>
      <c r="K611" s="1"/>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row>
    <row r="612" spans="2:175" x14ac:dyDescent="0.3">
      <c r="B612" s="1"/>
      <c r="E612" s="1"/>
      <c r="F612" s="1"/>
      <c r="G612" s="1"/>
      <c r="K612" s="1"/>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row>
    <row r="613" spans="2:175" x14ac:dyDescent="0.3">
      <c r="B613" s="1"/>
      <c r="E613" s="1"/>
      <c r="F613" s="1"/>
      <c r="G613" s="1"/>
      <c r="K613" s="1"/>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row>
    <row r="614" spans="2:175" x14ac:dyDescent="0.3">
      <c r="B614" s="1"/>
      <c r="E614" s="1"/>
      <c r="F614" s="1"/>
      <c r="G614" s="1"/>
      <c r="K614" s="1"/>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row>
    <row r="615" spans="2:175" x14ac:dyDescent="0.3">
      <c r="B615" s="1"/>
      <c r="E615" s="1"/>
      <c r="F615" s="1"/>
      <c r="G615" s="1"/>
      <c r="K615" s="1"/>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row>
    <row r="616" spans="2:175" x14ac:dyDescent="0.3">
      <c r="B616" s="1"/>
      <c r="E616" s="1"/>
      <c r="F616" s="1"/>
      <c r="G616" s="1"/>
      <c r="K616" s="1"/>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row>
    <row r="617" spans="2:175" x14ac:dyDescent="0.3">
      <c r="B617" s="1"/>
      <c r="E617" s="1"/>
      <c r="F617" s="1"/>
      <c r="G617" s="1"/>
      <c r="K617" s="1"/>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row>
    <row r="618" spans="2:175" x14ac:dyDescent="0.3">
      <c r="B618" s="1"/>
      <c r="E618" s="1"/>
      <c r="F618" s="1"/>
      <c r="G618" s="1"/>
      <c r="K618" s="1"/>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row>
    <row r="619" spans="2:175" x14ac:dyDescent="0.3">
      <c r="B619" s="1"/>
      <c r="E619" s="1"/>
      <c r="F619" s="1"/>
      <c r="G619" s="1"/>
      <c r="K619" s="1"/>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row>
    <row r="620" spans="2:175" x14ac:dyDescent="0.3">
      <c r="B620" s="1"/>
      <c r="E620" s="1"/>
      <c r="F620" s="1"/>
      <c r="G620" s="1"/>
      <c r="K620" s="1"/>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row>
    <row r="621" spans="2:175" x14ac:dyDescent="0.3">
      <c r="B621" s="1"/>
      <c r="E621" s="1"/>
      <c r="F621" s="1"/>
      <c r="G621" s="1"/>
      <c r="K621" s="1"/>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row>
    <row r="622" spans="2:175" x14ac:dyDescent="0.3">
      <c r="B622" s="1"/>
      <c r="E622" s="1"/>
      <c r="F622" s="1"/>
      <c r="G622" s="1"/>
      <c r="K622" s="1"/>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row>
    <row r="623" spans="2:175" x14ac:dyDescent="0.3">
      <c r="B623" s="1"/>
      <c r="E623" s="1"/>
      <c r="F623" s="1"/>
      <c r="G623" s="1"/>
      <c r="K623" s="1"/>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row>
    <row r="624" spans="2:175" x14ac:dyDescent="0.3">
      <c r="B624" s="1"/>
      <c r="E624" s="1"/>
      <c r="F624" s="1"/>
      <c r="G624" s="1"/>
      <c r="K624" s="1"/>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row>
    <row r="625" spans="2:175" x14ac:dyDescent="0.3">
      <c r="B625" s="1"/>
      <c r="E625" s="1"/>
      <c r="F625" s="1"/>
      <c r="G625" s="1"/>
      <c r="K625" s="1"/>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row>
    <row r="626" spans="2:175" x14ac:dyDescent="0.3">
      <c r="B626" s="1"/>
      <c r="E626" s="1"/>
      <c r="F626" s="1"/>
      <c r="G626" s="1"/>
      <c r="K626" s="1"/>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row>
    <row r="627" spans="2:175" x14ac:dyDescent="0.3">
      <c r="B627" s="1"/>
      <c r="E627" s="1"/>
      <c r="F627" s="1"/>
      <c r="G627" s="1"/>
      <c r="K627" s="1"/>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row>
    <row r="628" spans="2:175" x14ac:dyDescent="0.3">
      <c r="B628" s="1"/>
      <c r="E628" s="1"/>
      <c r="F628" s="1"/>
      <c r="G628" s="1"/>
      <c r="K628" s="1"/>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row>
    <row r="629" spans="2:175" x14ac:dyDescent="0.3">
      <c r="B629" s="1"/>
      <c r="E629" s="1"/>
      <c r="F629" s="1"/>
      <c r="G629" s="1"/>
      <c r="K629" s="1"/>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row>
    <row r="630" spans="2:175" x14ac:dyDescent="0.3">
      <c r="B630" s="1"/>
      <c r="E630" s="1"/>
      <c r="F630" s="1"/>
      <c r="G630" s="1"/>
      <c r="K630" s="1"/>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row>
    <row r="631" spans="2:175" x14ac:dyDescent="0.3">
      <c r="B631" s="1"/>
      <c r="E631" s="1"/>
      <c r="F631" s="1"/>
      <c r="G631" s="1"/>
      <c r="K631" s="1"/>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row>
    <row r="632" spans="2:175" x14ac:dyDescent="0.3">
      <c r="B632" s="1"/>
      <c r="E632" s="1"/>
      <c r="F632" s="1"/>
      <c r="G632" s="1"/>
      <c r="K632" s="1"/>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row>
    <row r="633" spans="2:175" x14ac:dyDescent="0.3">
      <c r="B633" s="1"/>
      <c r="E633" s="1"/>
      <c r="F633" s="1"/>
      <c r="G633" s="1"/>
      <c r="K633" s="1"/>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row>
    <row r="634" spans="2:175" x14ac:dyDescent="0.3">
      <c r="B634" s="1"/>
      <c r="E634" s="1"/>
      <c r="F634" s="1"/>
      <c r="G634" s="1"/>
      <c r="K634" s="1"/>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row>
    <row r="635" spans="2:175" x14ac:dyDescent="0.3">
      <c r="B635" s="1"/>
      <c r="E635" s="1"/>
      <c r="F635" s="1"/>
      <c r="G635" s="1"/>
      <c r="K635" s="1"/>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row>
    <row r="636" spans="2:175" x14ac:dyDescent="0.3">
      <c r="B636" s="1"/>
      <c r="E636" s="1"/>
      <c r="F636" s="1"/>
      <c r="G636" s="1"/>
      <c r="K636" s="1"/>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row>
    <row r="637" spans="2:175" x14ac:dyDescent="0.3">
      <c r="B637" s="1"/>
      <c r="E637" s="1"/>
      <c r="F637" s="1"/>
      <c r="G637" s="1"/>
      <c r="K637" s="1"/>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row>
    <row r="638" spans="2:175" x14ac:dyDescent="0.3">
      <c r="B638" s="1"/>
      <c r="E638" s="1"/>
      <c r="F638" s="1"/>
      <c r="G638" s="1"/>
      <c r="K638" s="1"/>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row>
    <row r="639" spans="2:175" x14ac:dyDescent="0.3">
      <c r="B639" s="1"/>
      <c r="E639" s="1"/>
      <c r="F639" s="1"/>
      <c r="G639" s="1"/>
      <c r="K639" s="1"/>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row>
    <row r="640" spans="2:175" x14ac:dyDescent="0.3">
      <c r="B640" s="1"/>
      <c r="E640" s="1"/>
      <c r="F640" s="1"/>
      <c r="G640" s="1"/>
      <c r="K640" s="1"/>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row>
    <row r="641" spans="2:175" x14ac:dyDescent="0.3">
      <c r="B641" s="1"/>
      <c r="E641" s="1"/>
      <c r="F641" s="1"/>
      <c r="G641" s="1"/>
      <c r="K641" s="1"/>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row>
    <row r="642" spans="2:175" x14ac:dyDescent="0.3">
      <c r="B642" s="1"/>
      <c r="E642" s="1"/>
      <c r="F642" s="1"/>
      <c r="G642" s="1"/>
      <c r="K642" s="1"/>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row>
    <row r="643" spans="2:175" x14ac:dyDescent="0.3">
      <c r="B643" s="1"/>
      <c r="E643" s="1"/>
      <c r="F643" s="1"/>
      <c r="G643" s="1"/>
      <c r="K643" s="1"/>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row>
    <row r="644" spans="2:175" x14ac:dyDescent="0.3">
      <c r="B644" s="1"/>
      <c r="E644" s="1"/>
      <c r="F644" s="1"/>
      <c r="G644" s="1"/>
      <c r="K644" s="1"/>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row>
    <row r="645" spans="2:175" x14ac:dyDescent="0.3">
      <c r="B645" s="1"/>
      <c r="E645" s="1"/>
      <c r="F645" s="1"/>
      <c r="G645" s="1"/>
      <c r="K645" s="1"/>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row>
    <row r="646" spans="2:175" x14ac:dyDescent="0.3">
      <c r="B646" s="1"/>
      <c r="E646" s="1"/>
      <c r="F646" s="1"/>
      <c r="G646" s="1"/>
      <c r="K646" s="1"/>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row>
    <row r="647" spans="2:175" x14ac:dyDescent="0.3">
      <c r="B647" s="1"/>
      <c r="E647" s="1"/>
      <c r="F647" s="1"/>
      <c r="G647" s="1"/>
      <c r="K647" s="1"/>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row>
    <row r="648" spans="2:175" x14ac:dyDescent="0.3">
      <c r="B648" s="1"/>
      <c r="E648" s="1"/>
      <c r="F648" s="1"/>
      <c r="G648" s="1"/>
      <c r="K648" s="1"/>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row>
    <row r="649" spans="2:175" x14ac:dyDescent="0.3">
      <c r="B649" s="1"/>
      <c r="E649" s="1"/>
      <c r="F649" s="1"/>
      <c r="G649" s="1"/>
      <c r="K649" s="1"/>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row>
    <row r="650" spans="2:175" x14ac:dyDescent="0.3">
      <c r="B650" s="1"/>
      <c r="E650" s="1"/>
      <c r="F650" s="1"/>
      <c r="G650" s="1"/>
      <c r="K650" s="1"/>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row>
    <row r="651" spans="2:175" x14ac:dyDescent="0.3">
      <c r="B651" s="1"/>
      <c r="E651" s="1"/>
      <c r="F651" s="1"/>
      <c r="G651" s="1"/>
      <c r="K651" s="1"/>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row>
    <row r="652" spans="2:175" x14ac:dyDescent="0.3">
      <c r="B652" s="1"/>
      <c r="E652" s="1"/>
      <c r="F652" s="1"/>
      <c r="G652" s="1"/>
      <c r="K652" s="1"/>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row>
    <row r="653" spans="2:175" x14ac:dyDescent="0.3">
      <c r="B653" s="1"/>
      <c r="E653" s="1"/>
      <c r="F653" s="1"/>
      <c r="G653" s="1"/>
      <c r="K653" s="1"/>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row>
    <row r="654" spans="2:175" x14ac:dyDescent="0.3">
      <c r="B654" s="1"/>
      <c r="E654" s="1"/>
      <c r="F654" s="1"/>
      <c r="G654" s="1"/>
      <c r="K654" s="1"/>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row>
    <row r="655" spans="2:175" x14ac:dyDescent="0.3">
      <c r="B655" s="1"/>
      <c r="E655" s="1"/>
      <c r="F655" s="1"/>
      <c r="G655" s="1"/>
      <c r="K655" s="1"/>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row>
    <row r="656" spans="2:175" x14ac:dyDescent="0.3">
      <c r="B656" s="1"/>
      <c r="E656" s="1"/>
      <c r="F656" s="1"/>
      <c r="G656" s="1"/>
      <c r="K656" s="1"/>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row>
    <row r="657" spans="2:175" x14ac:dyDescent="0.3">
      <c r="B657" s="1"/>
      <c r="E657" s="1"/>
      <c r="F657" s="1"/>
      <c r="G657" s="1"/>
      <c r="K657" s="1"/>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row>
    <row r="658" spans="2:175" x14ac:dyDescent="0.3">
      <c r="B658" s="1"/>
      <c r="E658" s="1"/>
      <c r="F658" s="1"/>
      <c r="G658" s="1"/>
      <c r="K658" s="1"/>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row>
    <row r="659" spans="2:175" x14ac:dyDescent="0.3">
      <c r="B659" s="1"/>
      <c r="E659" s="1"/>
      <c r="F659" s="1"/>
      <c r="G659" s="1"/>
      <c r="K659" s="1"/>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row>
    <row r="660" spans="2:175" x14ac:dyDescent="0.3">
      <c r="B660" s="1"/>
      <c r="E660" s="1"/>
      <c r="F660" s="1"/>
      <c r="G660" s="1"/>
      <c r="K660" s="1"/>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row>
    <row r="661" spans="2:175" x14ac:dyDescent="0.3">
      <c r="B661" s="1"/>
      <c r="E661" s="1"/>
      <c r="F661" s="1"/>
      <c r="G661" s="1"/>
      <c r="K661" s="1"/>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row>
    <row r="662" spans="2:175" x14ac:dyDescent="0.3">
      <c r="B662" s="1"/>
      <c r="E662" s="1"/>
      <c r="F662" s="1"/>
      <c r="G662" s="1"/>
      <c r="K662" s="1"/>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row>
    <row r="663" spans="2:175" x14ac:dyDescent="0.3">
      <c r="B663" s="1"/>
      <c r="E663" s="1"/>
      <c r="F663" s="1"/>
      <c r="G663" s="1"/>
      <c r="K663" s="1"/>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row>
    <row r="664" spans="2:175" x14ac:dyDescent="0.3">
      <c r="B664" s="1"/>
      <c r="E664" s="1"/>
      <c r="F664" s="1"/>
      <c r="G664" s="1"/>
      <c r="K664" s="1"/>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row>
    <row r="665" spans="2:175" x14ac:dyDescent="0.3">
      <c r="B665" s="1"/>
      <c r="E665" s="1"/>
      <c r="F665" s="1"/>
      <c r="G665" s="1"/>
      <c r="K665" s="1"/>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row>
    <row r="666" spans="2:175" x14ac:dyDescent="0.3">
      <c r="B666" s="1"/>
      <c r="E666" s="1"/>
      <c r="F666" s="1"/>
      <c r="G666" s="1"/>
      <c r="K666" s="1"/>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row>
    <row r="667" spans="2:175" x14ac:dyDescent="0.3">
      <c r="B667" s="1"/>
      <c r="E667" s="1"/>
      <c r="F667" s="1"/>
      <c r="G667" s="1"/>
      <c r="K667" s="1"/>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row>
    <row r="668" spans="2:175" x14ac:dyDescent="0.3">
      <c r="B668" s="1"/>
      <c r="E668" s="1"/>
      <c r="F668" s="1"/>
      <c r="G668" s="1"/>
      <c r="K668" s="1"/>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row>
    <row r="669" spans="2:175" x14ac:dyDescent="0.3">
      <c r="B669" s="1"/>
      <c r="E669" s="1"/>
      <c r="F669" s="1"/>
      <c r="G669" s="1"/>
      <c r="K669" s="1"/>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row>
    <row r="670" spans="2:175" x14ac:dyDescent="0.3">
      <c r="B670" s="1"/>
      <c r="E670" s="1"/>
      <c r="F670" s="1"/>
      <c r="G670" s="1"/>
      <c r="K670" s="1"/>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row>
    <row r="671" spans="2:175" x14ac:dyDescent="0.3">
      <c r="B671" s="1"/>
      <c r="E671" s="1"/>
      <c r="F671" s="1"/>
      <c r="G671" s="1"/>
      <c r="K671" s="1"/>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row>
    <row r="672" spans="2:175" x14ac:dyDescent="0.3">
      <c r="B672" s="1"/>
      <c r="E672" s="1"/>
      <c r="F672" s="1"/>
      <c r="G672" s="1"/>
      <c r="K672" s="1"/>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row>
    <row r="673" spans="2:175" x14ac:dyDescent="0.3">
      <c r="B673" s="1"/>
      <c r="E673" s="1"/>
      <c r="F673" s="1"/>
      <c r="G673" s="1"/>
      <c r="K673" s="1"/>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row>
    <row r="674" spans="2:175" x14ac:dyDescent="0.3">
      <c r="B674" s="1"/>
      <c r="E674" s="1"/>
      <c r="F674" s="1"/>
      <c r="G674" s="1"/>
      <c r="K674" s="1"/>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row>
    <row r="675" spans="2:175" x14ac:dyDescent="0.3">
      <c r="B675" s="1"/>
      <c r="E675" s="1"/>
      <c r="F675" s="1"/>
      <c r="G675" s="1"/>
      <c r="K675" s="1"/>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row>
    <row r="676" spans="2:175" x14ac:dyDescent="0.3">
      <c r="B676" s="1"/>
      <c r="E676" s="1"/>
      <c r="F676" s="1"/>
      <c r="G676" s="1"/>
      <c r="K676" s="1"/>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row>
    <row r="677" spans="2:175" x14ac:dyDescent="0.3">
      <c r="B677" s="1"/>
      <c r="E677" s="1"/>
      <c r="F677" s="1"/>
      <c r="G677" s="1"/>
      <c r="K677" s="1"/>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row>
    <row r="678" spans="2:175" x14ac:dyDescent="0.3">
      <c r="B678" s="1"/>
      <c r="E678" s="1"/>
      <c r="F678" s="1"/>
      <c r="G678" s="1"/>
      <c r="K678" s="1"/>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row>
    <row r="679" spans="2:175" x14ac:dyDescent="0.3">
      <c r="B679" s="1"/>
      <c r="E679" s="1"/>
      <c r="F679" s="1"/>
      <c r="G679" s="1"/>
      <c r="K679" s="1"/>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row>
    <row r="680" spans="2:175" x14ac:dyDescent="0.3">
      <c r="B680" s="1"/>
      <c r="E680" s="1"/>
      <c r="F680" s="1"/>
      <c r="G680" s="1"/>
      <c r="K680" s="1"/>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row>
    <row r="681" spans="2:175" x14ac:dyDescent="0.3">
      <c r="B681" s="1"/>
      <c r="E681" s="1"/>
      <c r="F681" s="1"/>
      <c r="G681" s="1"/>
      <c r="K681" s="1"/>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row>
    <row r="682" spans="2:175" x14ac:dyDescent="0.3">
      <c r="B682" s="1"/>
      <c r="E682" s="1"/>
      <c r="F682" s="1"/>
      <c r="G682" s="1"/>
      <c r="K682" s="1"/>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row>
    <row r="683" spans="2:175" x14ac:dyDescent="0.3">
      <c r="B683" s="1"/>
      <c r="E683" s="1"/>
      <c r="F683" s="1"/>
      <c r="G683" s="1"/>
      <c r="K683" s="1"/>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row>
    <row r="684" spans="2:175" x14ac:dyDescent="0.3">
      <c r="B684" s="1"/>
      <c r="E684" s="1"/>
      <c r="F684" s="1"/>
      <c r="G684" s="1"/>
      <c r="K684" s="1"/>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row>
    <row r="685" spans="2:175" x14ac:dyDescent="0.3">
      <c r="B685" s="1"/>
      <c r="E685" s="1"/>
      <c r="F685" s="1"/>
      <c r="G685" s="1"/>
      <c r="K685" s="1"/>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row>
    <row r="686" spans="2:175" x14ac:dyDescent="0.3">
      <c r="B686" s="1"/>
      <c r="E686" s="1"/>
      <c r="F686" s="1"/>
      <c r="G686" s="1"/>
      <c r="K686" s="1"/>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row>
    <row r="687" spans="2:175" x14ac:dyDescent="0.3">
      <c r="B687" s="1"/>
      <c r="E687" s="1"/>
      <c r="F687" s="1"/>
      <c r="G687" s="1"/>
      <c r="K687" s="1"/>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row>
    <row r="688" spans="2:175" x14ac:dyDescent="0.3">
      <c r="B688" s="1"/>
      <c r="E688" s="1"/>
      <c r="F688" s="1"/>
      <c r="G688" s="1"/>
      <c r="K688" s="1"/>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row>
    <row r="689" spans="2:175" x14ac:dyDescent="0.3">
      <c r="B689" s="1"/>
      <c r="E689" s="1"/>
      <c r="F689" s="1"/>
      <c r="G689" s="1"/>
      <c r="K689" s="1"/>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row>
    <row r="690" spans="2:175" x14ac:dyDescent="0.3">
      <c r="B690" s="1"/>
      <c r="E690" s="1"/>
      <c r="F690" s="1"/>
      <c r="G690" s="1"/>
      <c r="K690" s="1"/>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row>
    <row r="691" spans="2:175" x14ac:dyDescent="0.3">
      <c r="B691" s="1"/>
      <c r="E691" s="1"/>
      <c r="F691" s="1"/>
      <c r="G691" s="1"/>
      <c r="K691" s="1"/>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row>
    <row r="692" spans="2:175" x14ac:dyDescent="0.3">
      <c r="B692" s="1"/>
      <c r="E692" s="1"/>
      <c r="F692" s="1"/>
      <c r="G692" s="1"/>
      <c r="K692" s="1"/>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row>
    <row r="693" spans="2:175" x14ac:dyDescent="0.3">
      <c r="B693" s="1"/>
      <c r="E693" s="1"/>
      <c r="F693" s="1"/>
      <c r="G693" s="1"/>
      <c r="K693" s="1"/>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row>
    <row r="694" spans="2:175" x14ac:dyDescent="0.3">
      <c r="B694" s="1"/>
      <c r="E694" s="1"/>
      <c r="F694" s="1"/>
      <c r="G694" s="1"/>
      <c r="K694" s="1"/>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row>
    <row r="695" spans="2:175" x14ac:dyDescent="0.3">
      <c r="B695" s="1"/>
      <c r="E695" s="1"/>
      <c r="F695" s="1"/>
      <c r="G695" s="1"/>
      <c r="K695" s="1"/>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row>
    <row r="696" spans="2:175" x14ac:dyDescent="0.3">
      <c r="B696" s="1"/>
      <c r="E696" s="1"/>
      <c r="F696" s="1"/>
      <c r="G696" s="1"/>
      <c r="K696" s="1"/>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row>
    <row r="697" spans="2:175" x14ac:dyDescent="0.3">
      <c r="B697" s="1"/>
      <c r="E697" s="1"/>
      <c r="F697" s="1"/>
      <c r="G697" s="1"/>
      <c r="K697" s="1"/>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row>
    <row r="698" spans="2:175" x14ac:dyDescent="0.3">
      <c r="B698" s="1"/>
      <c r="E698" s="1"/>
      <c r="F698" s="1"/>
      <c r="G698" s="1"/>
      <c r="K698" s="1"/>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row>
    <row r="699" spans="2:175" x14ac:dyDescent="0.3">
      <c r="B699" s="1"/>
      <c r="E699" s="1"/>
      <c r="F699" s="1"/>
      <c r="G699" s="1"/>
      <c r="K699" s="1"/>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row>
    <row r="700" spans="2:175" x14ac:dyDescent="0.3">
      <c r="B700" s="1"/>
      <c r="E700" s="1"/>
      <c r="F700" s="1"/>
      <c r="G700" s="1"/>
      <c r="K700" s="1"/>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row>
    <row r="701" spans="2:175" x14ac:dyDescent="0.3">
      <c r="B701" s="1"/>
      <c r="E701" s="1"/>
      <c r="F701" s="1"/>
      <c r="G701" s="1"/>
      <c r="K701" s="1"/>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row>
    <row r="702" spans="2:175" x14ac:dyDescent="0.3">
      <c r="B702" s="1"/>
      <c r="E702" s="1"/>
      <c r="F702" s="1"/>
      <c r="G702" s="1"/>
      <c r="K702" s="1"/>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row>
    <row r="703" spans="2:175" x14ac:dyDescent="0.3">
      <c r="B703" s="1"/>
      <c r="E703" s="1"/>
      <c r="F703" s="1"/>
      <c r="G703" s="1"/>
      <c r="K703" s="1"/>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row>
    <row r="704" spans="2:175" x14ac:dyDescent="0.3">
      <c r="B704" s="1"/>
      <c r="E704" s="1"/>
      <c r="F704" s="1"/>
      <c r="G704" s="1"/>
      <c r="K704" s="1"/>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row>
    <row r="705" spans="2:175" x14ac:dyDescent="0.3">
      <c r="B705" s="1"/>
      <c r="E705" s="1"/>
      <c r="F705" s="1"/>
      <c r="G705" s="1"/>
      <c r="K705" s="1"/>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row>
    <row r="706" spans="2:175" x14ac:dyDescent="0.3">
      <c r="B706" s="1"/>
      <c r="E706" s="1"/>
      <c r="F706" s="1"/>
      <c r="G706" s="1"/>
      <c r="K706" s="1"/>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row>
    <row r="707" spans="2:175" x14ac:dyDescent="0.3">
      <c r="B707" s="1"/>
      <c r="E707" s="1"/>
      <c r="F707" s="1"/>
      <c r="G707" s="1"/>
      <c r="K707" s="1"/>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row>
    <row r="708" spans="2:175" x14ac:dyDescent="0.3">
      <c r="B708" s="1"/>
      <c r="E708" s="1"/>
      <c r="F708" s="1"/>
      <c r="G708" s="1"/>
      <c r="K708" s="1"/>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row>
    <row r="709" spans="2:175" x14ac:dyDescent="0.3">
      <c r="B709" s="1"/>
      <c r="E709" s="1"/>
      <c r="F709" s="1"/>
      <c r="G709" s="1"/>
      <c r="K709" s="1"/>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row>
    <row r="710" spans="2:175" x14ac:dyDescent="0.3">
      <c r="B710" s="1"/>
      <c r="E710" s="1"/>
      <c r="F710" s="1"/>
      <c r="G710" s="1"/>
      <c r="K710" s="1"/>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row>
    <row r="711" spans="2:175" x14ac:dyDescent="0.3">
      <c r="B711" s="1"/>
      <c r="E711" s="1"/>
      <c r="F711" s="1"/>
      <c r="G711" s="1"/>
      <c r="K711" s="1"/>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row>
    <row r="712" spans="2:175" x14ac:dyDescent="0.3">
      <c r="B712" s="1"/>
      <c r="E712" s="1"/>
      <c r="F712" s="1"/>
      <c r="G712" s="1"/>
      <c r="K712" s="1"/>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row>
    <row r="713" spans="2:175" x14ac:dyDescent="0.3">
      <c r="B713" s="1"/>
      <c r="E713" s="1"/>
      <c r="F713" s="1"/>
      <c r="G713" s="1"/>
      <c r="K713" s="1"/>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row>
    <row r="714" spans="2:175" x14ac:dyDescent="0.3">
      <c r="B714" s="1"/>
      <c r="E714" s="1"/>
      <c r="F714" s="1"/>
      <c r="G714" s="1"/>
      <c r="K714" s="1"/>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row>
    <row r="715" spans="2:175" x14ac:dyDescent="0.3">
      <c r="B715" s="1"/>
      <c r="E715" s="1"/>
      <c r="F715" s="1"/>
      <c r="G715" s="1"/>
      <c r="K715" s="1"/>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row>
    <row r="716" spans="2:175" x14ac:dyDescent="0.3">
      <c r="B716" s="1"/>
      <c r="E716" s="1"/>
      <c r="F716" s="1"/>
      <c r="G716" s="1"/>
      <c r="K716" s="1"/>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row>
    <row r="717" spans="2:175" x14ac:dyDescent="0.3">
      <c r="B717" s="1"/>
      <c r="E717" s="1"/>
      <c r="F717" s="1"/>
      <c r="G717" s="1"/>
      <c r="K717" s="1"/>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row>
    <row r="718" spans="2:175" x14ac:dyDescent="0.3">
      <c r="B718" s="1"/>
      <c r="E718" s="1"/>
      <c r="F718" s="1"/>
      <c r="G718" s="1"/>
      <c r="K718" s="1"/>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row>
    <row r="719" spans="2:175" x14ac:dyDescent="0.3">
      <c r="B719" s="1"/>
      <c r="E719" s="1"/>
      <c r="F719" s="1"/>
      <c r="G719" s="1"/>
      <c r="K719" s="1"/>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row>
    <row r="720" spans="2:175" x14ac:dyDescent="0.3">
      <c r="B720" s="1"/>
      <c r="E720" s="1"/>
      <c r="F720" s="1"/>
      <c r="G720" s="1"/>
      <c r="K720" s="1"/>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row>
    <row r="721" spans="2:175" x14ac:dyDescent="0.3">
      <c r="B721" s="1"/>
      <c r="E721" s="1"/>
      <c r="F721" s="1"/>
      <c r="G721" s="1"/>
      <c r="K721" s="1"/>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row>
    <row r="722" spans="2:175" x14ac:dyDescent="0.3">
      <c r="B722" s="1"/>
      <c r="E722" s="1"/>
      <c r="F722" s="1"/>
      <c r="G722" s="1"/>
      <c r="K722" s="1"/>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row>
    <row r="723" spans="2:175" x14ac:dyDescent="0.3">
      <c r="B723" s="1"/>
      <c r="E723" s="1"/>
      <c r="F723" s="1"/>
      <c r="G723" s="1"/>
      <c r="K723" s="1"/>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row>
    <row r="724" spans="2:175" x14ac:dyDescent="0.3">
      <c r="B724" s="1"/>
      <c r="E724" s="1"/>
      <c r="F724" s="1"/>
      <c r="G724" s="1"/>
      <c r="K724" s="1"/>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row>
    <row r="725" spans="2:175" x14ac:dyDescent="0.3">
      <c r="B725" s="1"/>
      <c r="E725" s="1"/>
      <c r="F725" s="1"/>
      <c r="G725" s="1"/>
      <c r="K725" s="1"/>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row>
    <row r="726" spans="2:175" x14ac:dyDescent="0.3">
      <c r="B726" s="1"/>
      <c r="E726" s="1"/>
      <c r="F726" s="1"/>
      <c r="G726" s="1"/>
      <c r="K726" s="1"/>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row>
    <row r="727" spans="2:175" x14ac:dyDescent="0.3">
      <c r="B727" s="1"/>
      <c r="E727" s="1"/>
      <c r="F727" s="1"/>
      <c r="G727" s="1"/>
      <c r="K727" s="1"/>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row>
    <row r="728" spans="2:175" x14ac:dyDescent="0.3">
      <c r="B728" s="1"/>
      <c r="E728" s="1"/>
      <c r="F728" s="1"/>
      <c r="G728" s="1"/>
      <c r="K728" s="1"/>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row>
    <row r="729" spans="2:175" x14ac:dyDescent="0.3">
      <c r="B729" s="1"/>
      <c r="E729" s="1"/>
      <c r="F729" s="1"/>
      <c r="G729" s="1"/>
      <c r="K729" s="1"/>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row>
    <row r="730" spans="2:175" x14ac:dyDescent="0.3">
      <c r="B730" s="1"/>
      <c r="E730" s="1"/>
      <c r="F730" s="1"/>
      <c r="G730" s="1"/>
      <c r="K730" s="1"/>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row>
    <row r="731" spans="2:175" x14ac:dyDescent="0.3">
      <c r="B731" s="1"/>
      <c r="E731" s="1"/>
      <c r="F731" s="1"/>
      <c r="G731" s="1"/>
      <c r="K731" s="1"/>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row>
    <row r="732" spans="2:175" x14ac:dyDescent="0.3">
      <c r="B732" s="1"/>
      <c r="E732" s="1"/>
      <c r="F732" s="1"/>
      <c r="G732" s="1"/>
      <c r="K732" s="1"/>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row>
    <row r="733" spans="2:175" x14ac:dyDescent="0.3">
      <c r="B733" s="1"/>
      <c r="E733" s="1"/>
      <c r="F733" s="1"/>
      <c r="G733" s="1"/>
      <c r="K733" s="1"/>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row>
    <row r="734" spans="2:175" x14ac:dyDescent="0.3">
      <c r="B734" s="1"/>
      <c r="E734" s="1"/>
      <c r="F734" s="1"/>
      <c r="G734" s="1"/>
      <c r="K734" s="1"/>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row>
    <row r="735" spans="2:175" x14ac:dyDescent="0.3">
      <c r="B735" s="1"/>
      <c r="E735" s="1"/>
      <c r="F735" s="1"/>
      <c r="G735" s="1"/>
      <c r="K735" s="1"/>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row>
    <row r="736" spans="2:175" x14ac:dyDescent="0.3">
      <c r="B736" s="1"/>
      <c r="E736" s="1"/>
      <c r="F736" s="1"/>
      <c r="G736" s="1"/>
      <c r="K736" s="1"/>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row>
    <row r="737" spans="2:175" x14ac:dyDescent="0.3">
      <c r="B737" s="1"/>
      <c r="E737" s="1"/>
      <c r="F737" s="1"/>
      <c r="G737" s="1"/>
      <c r="K737" s="1"/>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row>
    <row r="738" spans="2:175" x14ac:dyDescent="0.3">
      <c r="B738" s="1"/>
      <c r="E738" s="1"/>
      <c r="F738" s="1"/>
      <c r="G738" s="1"/>
      <c r="K738" s="1"/>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row>
    <row r="739" spans="2:175" x14ac:dyDescent="0.3">
      <c r="B739" s="1"/>
      <c r="E739" s="1"/>
      <c r="F739" s="1"/>
      <c r="G739" s="1"/>
      <c r="K739" s="1"/>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row>
    <row r="740" spans="2:175" x14ac:dyDescent="0.3">
      <c r="B740" s="1"/>
      <c r="E740" s="1"/>
      <c r="F740" s="1"/>
      <c r="G740" s="1"/>
      <c r="K740" s="1"/>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row>
    <row r="741" spans="2:175" x14ac:dyDescent="0.3">
      <c r="B741" s="1"/>
      <c r="E741" s="1"/>
      <c r="F741" s="1"/>
      <c r="G741" s="1"/>
      <c r="K741" s="1"/>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row>
    <row r="742" spans="2:175" x14ac:dyDescent="0.3">
      <c r="B742" s="1"/>
      <c r="E742" s="1"/>
      <c r="F742" s="1"/>
      <c r="G742" s="1"/>
      <c r="K742" s="1"/>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row>
    <row r="743" spans="2:175" x14ac:dyDescent="0.3">
      <c r="B743" s="1"/>
      <c r="E743" s="1"/>
      <c r="F743" s="1"/>
      <c r="G743" s="1"/>
      <c r="K743" s="1"/>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row>
    <row r="744" spans="2:175" x14ac:dyDescent="0.3">
      <c r="B744" s="1"/>
      <c r="E744" s="1"/>
      <c r="F744" s="1"/>
      <c r="G744" s="1"/>
      <c r="K744" s="1"/>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row>
    <row r="745" spans="2:175" x14ac:dyDescent="0.3">
      <c r="B745" s="1"/>
      <c r="E745" s="1"/>
      <c r="F745" s="1"/>
      <c r="G745" s="1"/>
      <c r="K745" s="1"/>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row>
    <row r="746" spans="2:175" x14ac:dyDescent="0.3">
      <c r="B746" s="1"/>
      <c r="E746" s="1"/>
      <c r="F746" s="1"/>
      <c r="G746" s="1"/>
      <c r="K746" s="1"/>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row>
    <row r="747" spans="2:175" x14ac:dyDescent="0.3">
      <c r="B747" s="1"/>
      <c r="E747" s="1"/>
      <c r="F747" s="1"/>
      <c r="G747" s="1"/>
      <c r="K747" s="1"/>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row>
    <row r="748" spans="2:175" x14ac:dyDescent="0.3">
      <c r="B748" s="1"/>
      <c r="E748" s="1"/>
      <c r="F748" s="1"/>
      <c r="G748" s="1"/>
      <c r="K748" s="1"/>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row>
    <row r="749" spans="2:175" x14ac:dyDescent="0.3">
      <c r="B749" s="1"/>
      <c r="E749" s="1"/>
      <c r="F749" s="1"/>
      <c r="G749" s="1"/>
      <c r="K749" s="1"/>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row>
    <row r="750" spans="2:175" x14ac:dyDescent="0.3">
      <c r="B750" s="1"/>
      <c r="E750" s="1"/>
      <c r="F750" s="1"/>
      <c r="G750" s="1"/>
      <c r="K750" s="1"/>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row>
    <row r="751" spans="2:175" x14ac:dyDescent="0.3">
      <c r="B751" s="1"/>
      <c r="E751" s="1"/>
      <c r="F751" s="1"/>
      <c r="G751" s="1"/>
      <c r="K751" s="1"/>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row>
    <row r="752" spans="2:175" x14ac:dyDescent="0.3">
      <c r="B752" s="1"/>
      <c r="E752" s="1"/>
      <c r="F752" s="1"/>
      <c r="G752" s="1"/>
      <c r="K752" s="1"/>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row>
    <row r="753" spans="2:175" x14ac:dyDescent="0.3">
      <c r="B753" s="1"/>
      <c r="E753" s="1"/>
      <c r="F753" s="1"/>
      <c r="G753" s="1"/>
      <c r="K753" s="1"/>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row>
    <row r="754" spans="2:175" x14ac:dyDescent="0.3">
      <c r="B754" s="1"/>
      <c r="E754" s="1"/>
      <c r="F754" s="1"/>
      <c r="G754" s="1"/>
      <c r="K754" s="1"/>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row>
    <row r="755" spans="2:175" x14ac:dyDescent="0.3">
      <c r="B755" s="1"/>
      <c r="E755" s="1"/>
      <c r="F755" s="1"/>
      <c r="G755" s="1"/>
      <c r="K755" s="1"/>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row>
    <row r="756" spans="2:175" x14ac:dyDescent="0.3">
      <c r="B756" s="1"/>
      <c r="E756" s="1"/>
      <c r="F756" s="1"/>
      <c r="G756" s="1"/>
      <c r="K756" s="1"/>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row>
    <row r="757" spans="2:175" x14ac:dyDescent="0.3">
      <c r="B757" s="1"/>
      <c r="E757" s="1"/>
      <c r="F757" s="1"/>
      <c r="G757" s="1"/>
      <c r="K757" s="1"/>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row>
    <row r="758" spans="2:175" x14ac:dyDescent="0.3">
      <c r="B758" s="1"/>
      <c r="E758" s="1"/>
      <c r="F758" s="1"/>
      <c r="G758" s="1"/>
      <c r="K758" s="1"/>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row>
    <row r="759" spans="2:175" x14ac:dyDescent="0.3">
      <c r="B759" s="1"/>
      <c r="E759" s="1"/>
      <c r="F759" s="1"/>
      <c r="G759" s="1"/>
      <c r="K759" s="1"/>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row>
    <row r="760" spans="2:175" x14ac:dyDescent="0.3">
      <c r="B760" s="1"/>
      <c r="E760" s="1"/>
      <c r="F760" s="1"/>
      <c r="G760" s="1"/>
      <c r="K760" s="1"/>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row>
    <row r="761" spans="2:175" x14ac:dyDescent="0.3">
      <c r="B761" s="1"/>
      <c r="E761" s="1"/>
      <c r="F761" s="1"/>
      <c r="G761" s="1"/>
      <c r="K761" s="1"/>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row>
    <row r="762" spans="2:175" x14ac:dyDescent="0.3">
      <c r="B762" s="1"/>
      <c r="E762" s="1"/>
      <c r="F762" s="1"/>
      <c r="G762" s="1"/>
      <c r="K762" s="1"/>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row>
    <row r="763" spans="2:175" x14ac:dyDescent="0.3">
      <c r="B763" s="1"/>
      <c r="E763" s="1"/>
      <c r="F763" s="1"/>
      <c r="G763" s="1"/>
      <c r="K763" s="1"/>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row>
    <row r="764" spans="2:175" x14ac:dyDescent="0.3">
      <c r="B764" s="1"/>
      <c r="E764" s="1"/>
      <c r="F764" s="1"/>
      <c r="G764" s="1"/>
      <c r="K764" s="1"/>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row>
    <row r="765" spans="2:175" x14ac:dyDescent="0.3">
      <c r="B765" s="1"/>
      <c r="E765" s="1"/>
      <c r="F765" s="1"/>
      <c r="G765" s="1"/>
      <c r="K765" s="1"/>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row>
    <row r="766" spans="2:175" x14ac:dyDescent="0.3">
      <c r="B766" s="1"/>
      <c r="E766" s="1"/>
      <c r="F766" s="1"/>
      <c r="G766" s="1"/>
      <c r="K766" s="1"/>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row>
    <row r="767" spans="2:175" x14ac:dyDescent="0.3">
      <c r="B767" s="1"/>
      <c r="E767" s="1"/>
      <c r="F767" s="1"/>
      <c r="G767" s="1"/>
      <c r="K767" s="1"/>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row>
    <row r="768" spans="2:175" x14ac:dyDescent="0.3">
      <c r="B768" s="1"/>
      <c r="E768" s="1"/>
      <c r="F768" s="1"/>
      <c r="G768" s="1"/>
      <c r="K768" s="1"/>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row>
    <row r="769" spans="2:175" x14ac:dyDescent="0.3">
      <c r="B769" s="1"/>
      <c r="E769" s="1"/>
      <c r="F769" s="1"/>
      <c r="G769" s="1"/>
      <c r="K769" s="1"/>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row>
    <row r="770" spans="2:175" x14ac:dyDescent="0.3">
      <c r="B770" s="1"/>
      <c r="E770" s="1"/>
      <c r="F770" s="1"/>
      <c r="G770" s="1"/>
      <c r="K770" s="1"/>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row>
    <row r="771" spans="2:175" x14ac:dyDescent="0.3">
      <c r="B771" s="1"/>
      <c r="E771" s="1"/>
      <c r="F771" s="1"/>
      <c r="G771" s="1"/>
      <c r="K771" s="1"/>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row>
    <row r="772" spans="2:175" x14ac:dyDescent="0.3">
      <c r="B772" s="1"/>
      <c r="E772" s="1"/>
      <c r="F772" s="1"/>
      <c r="G772" s="1"/>
      <c r="K772" s="1"/>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row>
    <row r="773" spans="2:175" x14ac:dyDescent="0.3">
      <c r="B773" s="1"/>
      <c r="E773" s="1"/>
      <c r="F773" s="1"/>
      <c r="G773" s="1"/>
      <c r="K773" s="1"/>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row>
    <row r="774" spans="2:175" x14ac:dyDescent="0.3">
      <c r="B774" s="1"/>
      <c r="E774" s="1"/>
      <c r="F774" s="1"/>
      <c r="G774" s="1"/>
      <c r="K774" s="1"/>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row>
    <row r="775" spans="2:175" x14ac:dyDescent="0.3">
      <c r="B775" s="1"/>
      <c r="E775" s="1"/>
      <c r="F775" s="1"/>
      <c r="G775" s="1"/>
      <c r="K775" s="1"/>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row>
    <row r="776" spans="2:175" x14ac:dyDescent="0.3">
      <c r="B776" s="1"/>
      <c r="E776" s="1"/>
      <c r="F776" s="1"/>
      <c r="G776" s="1"/>
      <c r="K776" s="1"/>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row>
    <row r="777" spans="2:175" x14ac:dyDescent="0.3">
      <c r="B777" s="1"/>
      <c r="E777" s="1"/>
      <c r="F777" s="1"/>
      <c r="G777" s="1"/>
      <c r="K777" s="1"/>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row>
    <row r="778" spans="2:175" x14ac:dyDescent="0.3">
      <c r="B778" s="1"/>
      <c r="E778" s="1"/>
      <c r="F778" s="1"/>
      <c r="G778" s="1"/>
      <c r="K778" s="1"/>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row>
    <row r="779" spans="2:175" x14ac:dyDescent="0.3">
      <c r="B779" s="1"/>
      <c r="E779" s="1"/>
      <c r="F779" s="1"/>
      <c r="G779" s="1"/>
      <c r="K779" s="1"/>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row>
    <row r="780" spans="2:175" x14ac:dyDescent="0.3">
      <c r="B780" s="1"/>
      <c r="E780" s="1"/>
      <c r="F780" s="1"/>
      <c r="G780" s="1"/>
      <c r="K780" s="1"/>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row>
    <row r="781" spans="2:175" x14ac:dyDescent="0.3">
      <c r="B781" s="1"/>
      <c r="E781" s="1"/>
      <c r="F781" s="1"/>
      <c r="G781" s="1"/>
      <c r="K781" s="1"/>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row>
    <row r="782" spans="2:175" x14ac:dyDescent="0.3">
      <c r="B782" s="1"/>
      <c r="E782" s="1"/>
      <c r="F782" s="1"/>
      <c r="G782" s="1"/>
      <c r="K782" s="1"/>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row>
    <row r="783" spans="2:175" x14ac:dyDescent="0.3">
      <c r="B783" s="1"/>
      <c r="E783" s="1"/>
      <c r="F783" s="1"/>
      <c r="G783" s="1"/>
      <c r="K783" s="1"/>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row>
    <row r="784" spans="2:175" x14ac:dyDescent="0.3">
      <c r="B784" s="1"/>
      <c r="E784" s="1"/>
      <c r="F784" s="1"/>
      <c r="G784" s="1"/>
      <c r="K784" s="1"/>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row>
    <row r="785" spans="2:175" x14ac:dyDescent="0.3">
      <c r="B785" s="1"/>
      <c r="E785" s="1"/>
      <c r="F785" s="1"/>
      <c r="G785" s="1"/>
      <c r="K785" s="1"/>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row>
    <row r="786" spans="2:175" x14ac:dyDescent="0.3">
      <c r="B786" s="1"/>
      <c r="E786" s="1"/>
      <c r="F786" s="1"/>
      <c r="G786" s="1"/>
      <c r="K786" s="1"/>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row>
    <row r="787" spans="2:175" x14ac:dyDescent="0.3">
      <c r="B787" s="1"/>
      <c r="E787" s="1"/>
      <c r="F787" s="1"/>
      <c r="G787" s="1"/>
      <c r="K787" s="1"/>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row>
    <row r="788" spans="2:175" x14ac:dyDescent="0.3">
      <c r="B788" s="1"/>
      <c r="E788" s="1"/>
      <c r="F788" s="1"/>
      <c r="G788" s="1"/>
      <c r="K788" s="1"/>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row>
    <row r="789" spans="2:175" x14ac:dyDescent="0.3">
      <c r="B789" s="1"/>
      <c r="E789" s="1"/>
      <c r="F789" s="1"/>
      <c r="G789" s="1"/>
      <c r="K789" s="1"/>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row>
    <row r="790" spans="2:175" x14ac:dyDescent="0.3">
      <c r="B790" s="1"/>
      <c r="E790" s="1"/>
      <c r="F790" s="1"/>
      <c r="G790" s="1"/>
      <c r="K790" s="1"/>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row>
    <row r="791" spans="2:175" x14ac:dyDescent="0.3">
      <c r="B791" s="1"/>
      <c r="E791" s="1"/>
      <c r="F791" s="1"/>
      <c r="G791" s="1"/>
      <c r="K791" s="1"/>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row>
    <row r="792" spans="2:175" x14ac:dyDescent="0.3">
      <c r="B792" s="1"/>
      <c r="E792" s="1"/>
      <c r="F792" s="1"/>
      <c r="G792" s="1"/>
      <c r="K792" s="1"/>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row>
    <row r="793" spans="2:175" x14ac:dyDescent="0.3">
      <c r="B793" s="1"/>
      <c r="E793" s="1"/>
      <c r="F793" s="1"/>
      <c r="G793" s="1"/>
      <c r="K793" s="1"/>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row>
    <row r="794" spans="2:175" x14ac:dyDescent="0.3">
      <c r="B794" s="1"/>
      <c r="E794" s="1"/>
      <c r="F794" s="1"/>
      <c r="G794" s="1"/>
      <c r="K794" s="1"/>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row>
    <row r="795" spans="2:175" x14ac:dyDescent="0.3">
      <c r="B795" s="1"/>
      <c r="E795" s="1"/>
      <c r="F795" s="1"/>
      <c r="G795" s="1"/>
      <c r="K795" s="1"/>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row>
    <row r="796" spans="2:175" x14ac:dyDescent="0.3">
      <c r="B796" s="1"/>
      <c r="E796" s="1"/>
      <c r="F796" s="1"/>
      <c r="G796" s="1"/>
      <c r="K796" s="1"/>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row>
    <row r="797" spans="2:175" x14ac:dyDescent="0.3">
      <c r="B797" s="1"/>
      <c r="E797" s="1"/>
      <c r="F797" s="1"/>
      <c r="G797" s="1"/>
      <c r="K797" s="1"/>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row>
    <row r="798" spans="2:175" x14ac:dyDescent="0.3">
      <c r="B798" s="1"/>
      <c r="E798" s="1"/>
      <c r="F798" s="1"/>
      <c r="G798" s="1"/>
      <c r="K798" s="1"/>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row>
    <row r="799" spans="2:175" x14ac:dyDescent="0.3">
      <c r="B799" s="1"/>
      <c r="E799" s="1"/>
      <c r="F799" s="1"/>
      <c r="G799" s="1"/>
      <c r="K799" s="1"/>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row>
    <row r="800" spans="2:175" x14ac:dyDescent="0.3">
      <c r="B800" s="1"/>
      <c r="E800" s="1"/>
      <c r="F800" s="1"/>
      <c r="G800" s="1"/>
      <c r="K800" s="1"/>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row>
    <row r="801" spans="2:175" x14ac:dyDescent="0.3">
      <c r="B801" s="1"/>
      <c r="E801" s="1"/>
      <c r="F801" s="1"/>
      <c r="G801" s="1"/>
      <c r="K801" s="1"/>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row>
    <row r="802" spans="2:175" x14ac:dyDescent="0.3">
      <c r="B802" s="1"/>
      <c r="E802" s="1"/>
      <c r="F802" s="1"/>
      <c r="G802" s="1"/>
      <c r="K802" s="1"/>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row>
    <row r="803" spans="2:175" x14ac:dyDescent="0.3">
      <c r="B803" s="1"/>
      <c r="E803" s="1"/>
      <c r="F803" s="1"/>
      <c r="G803" s="1"/>
      <c r="K803" s="1"/>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row>
    <row r="804" spans="2:175" x14ac:dyDescent="0.3">
      <c r="B804" s="1"/>
      <c r="E804" s="1"/>
      <c r="F804" s="1"/>
      <c r="G804" s="1"/>
      <c r="K804" s="1"/>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row>
    <row r="805" spans="2:175" x14ac:dyDescent="0.3">
      <c r="B805" s="1"/>
      <c r="E805" s="1"/>
      <c r="F805" s="1"/>
      <c r="G805" s="1"/>
      <c r="K805" s="1"/>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row>
    <row r="806" spans="2:175" x14ac:dyDescent="0.3">
      <c r="B806" s="1"/>
      <c r="E806" s="1"/>
      <c r="F806" s="1"/>
      <c r="G806" s="1"/>
      <c r="K806" s="1"/>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row>
    <row r="807" spans="2:175" x14ac:dyDescent="0.3">
      <c r="B807" s="1"/>
      <c r="E807" s="1"/>
      <c r="F807" s="1"/>
      <c r="G807" s="1"/>
      <c r="K807" s="1"/>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row>
    <row r="808" spans="2:175" x14ac:dyDescent="0.3">
      <c r="B808" s="1"/>
      <c r="E808" s="1"/>
      <c r="F808" s="1"/>
      <c r="G808" s="1"/>
      <c r="K808" s="1"/>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row>
    <row r="809" spans="2:175" x14ac:dyDescent="0.3">
      <c r="B809" s="1"/>
      <c r="E809" s="1"/>
      <c r="F809" s="1"/>
      <c r="G809" s="1"/>
      <c r="K809" s="1"/>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row>
    <row r="810" spans="2:175" x14ac:dyDescent="0.3">
      <c r="B810" s="1"/>
      <c r="E810" s="1"/>
      <c r="F810" s="1"/>
      <c r="G810" s="1"/>
      <c r="K810" s="1"/>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row>
    <row r="811" spans="2:175" x14ac:dyDescent="0.3">
      <c r="B811" s="1"/>
      <c r="E811" s="1"/>
      <c r="F811" s="1"/>
      <c r="G811" s="1"/>
      <c r="K811" s="1"/>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row>
    <row r="812" spans="2:175" x14ac:dyDescent="0.3">
      <c r="B812" s="1"/>
      <c r="E812" s="1"/>
      <c r="F812" s="1"/>
      <c r="G812" s="1"/>
      <c r="K812" s="1"/>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row>
    <row r="813" spans="2:175" x14ac:dyDescent="0.3">
      <c r="B813" s="1"/>
      <c r="E813" s="1"/>
      <c r="F813" s="1"/>
      <c r="G813" s="1"/>
      <c r="K813" s="1"/>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row>
    <row r="814" spans="2:175" x14ac:dyDescent="0.3">
      <c r="B814" s="1"/>
      <c r="E814" s="1"/>
      <c r="F814" s="1"/>
      <c r="G814" s="1"/>
      <c r="K814" s="1"/>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row>
    <row r="815" spans="2:175" x14ac:dyDescent="0.3">
      <c r="B815" s="1"/>
      <c r="E815" s="1"/>
      <c r="F815" s="1"/>
      <c r="G815" s="1"/>
      <c r="K815" s="1"/>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row>
    <row r="816" spans="2:175" x14ac:dyDescent="0.3">
      <c r="B816" s="1"/>
      <c r="E816" s="1"/>
      <c r="F816" s="1"/>
      <c r="G816" s="1"/>
      <c r="K816" s="1"/>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row>
    <row r="817" spans="2:175" x14ac:dyDescent="0.3">
      <c r="B817" s="1"/>
      <c r="E817" s="1"/>
      <c r="F817" s="1"/>
      <c r="G817" s="1"/>
      <c r="K817" s="1"/>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row>
    <row r="818" spans="2:175" x14ac:dyDescent="0.3">
      <c r="B818" s="1"/>
      <c r="E818" s="1"/>
      <c r="F818" s="1"/>
      <c r="G818" s="1"/>
      <c r="K818" s="1"/>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row>
    <row r="819" spans="2:175" x14ac:dyDescent="0.3">
      <c r="B819" s="1"/>
      <c r="E819" s="1"/>
      <c r="F819" s="1"/>
      <c r="G819" s="1"/>
      <c r="K819" s="1"/>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row>
    <row r="820" spans="2:175" x14ac:dyDescent="0.3">
      <c r="B820" s="1"/>
      <c r="E820" s="1"/>
      <c r="F820" s="1"/>
      <c r="G820" s="1"/>
      <c r="K820" s="1"/>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row>
    <row r="821" spans="2:175" x14ac:dyDescent="0.3">
      <c r="B821" s="1"/>
      <c r="E821" s="1"/>
      <c r="F821" s="1"/>
      <c r="G821" s="1"/>
      <c r="K821" s="1"/>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row>
    <row r="822" spans="2:175" x14ac:dyDescent="0.3">
      <c r="B822" s="1"/>
      <c r="E822" s="1"/>
      <c r="F822" s="1"/>
      <c r="G822" s="1"/>
      <c r="K822" s="1"/>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row>
    <row r="823" spans="2:175" x14ac:dyDescent="0.3">
      <c r="B823" s="1"/>
      <c r="E823" s="1"/>
      <c r="F823" s="1"/>
      <c r="G823" s="1"/>
      <c r="K823" s="1"/>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row>
    <row r="824" spans="2:175" x14ac:dyDescent="0.3">
      <c r="B824" s="1"/>
      <c r="E824" s="1"/>
      <c r="F824" s="1"/>
      <c r="G824" s="1"/>
      <c r="K824" s="1"/>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row>
    <row r="825" spans="2:175" x14ac:dyDescent="0.3">
      <c r="B825" s="1"/>
      <c r="E825" s="1"/>
      <c r="F825" s="1"/>
      <c r="G825" s="1"/>
      <c r="K825" s="1"/>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row>
    <row r="826" spans="2:175" x14ac:dyDescent="0.3">
      <c r="B826" s="1"/>
      <c r="E826" s="1"/>
      <c r="F826" s="1"/>
      <c r="G826" s="1"/>
      <c r="K826" s="1"/>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row>
    <row r="827" spans="2:175" x14ac:dyDescent="0.3">
      <c r="B827" s="1"/>
      <c r="E827" s="1"/>
      <c r="F827" s="1"/>
      <c r="G827" s="1"/>
      <c r="K827" s="1"/>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row>
    <row r="828" spans="2:175" x14ac:dyDescent="0.3">
      <c r="B828" s="1"/>
      <c r="E828" s="1"/>
      <c r="F828" s="1"/>
      <c r="G828" s="1"/>
      <c r="K828" s="1"/>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row>
    <row r="829" spans="2:175" x14ac:dyDescent="0.3">
      <c r="B829" s="1"/>
      <c r="E829" s="1"/>
      <c r="F829" s="1"/>
      <c r="G829" s="1"/>
      <c r="K829" s="1"/>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row>
    <row r="830" spans="2:175" x14ac:dyDescent="0.3">
      <c r="B830" s="1"/>
      <c r="E830" s="1"/>
      <c r="F830" s="1"/>
      <c r="G830" s="1"/>
      <c r="K830" s="1"/>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row>
    <row r="831" spans="2:175" x14ac:dyDescent="0.3">
      <c r="B831" s="1"/>
      <c r="E831" s="1"/>
      <c r="F831" s="1"/>
      <c r="G831" s="1"/>
      <c r="K831" s="1"/>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row>
    <row r="832" spans="2:175" x14ac:dyDescent="0.3">
      <c r="B832" s="1"/>
      <c r="E832" s="1"/>
      <c r="F832" s="1"/>
      <c r="G832" s="1"/>
      <c r="K832" s="1"/>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row>
    <row r="833" spans="2:175" x14ac:dyDescent="0.3">
      <c r="B833" s="1"/>
      <c r="E833" s="1"/>
      <c r="F833" s="1"/>
      <c r="G833" s="1"/>
      <c r="K833" s="1"/>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row>
    <row r="834" spans="2:175" x14ac:dyDescent="0.3">
      <c r="B834" s="1"/>
      <c r="E834" s="1"/>
      <c r="F834" s="1"/>
      <c r="G834" s="1"/>
      <c r="K834" s="1"/>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row>
    <row r="835" spans="2:175" x14ac:dyDescent="0.3">
      <c r="B835" s="1"/>
      <c r="E835" s="1"/>
      <c r="F835" s="1"/>
      <c r="G835" s="1"/>
      <c r="K835" s="1"/>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row>
    <row r="836" spans="2:175" x14ac:dyDescent="0.3">
      <c r="B836" s="1"/>
      <c r="E836" s="1"/>
      <c r="F836" s="1"/>
      <c r="G836" s="1"/>
      <c r="K836" s="1"/>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row>
    <row r="837" spans="2:175" x14ac:dyDescent="0.3">
      <c r="B837" s="1"/>
      <c r="E837" s="1"/>
      <c r="F837" s="1"/>
      <c r="G837" s="1"/>
      <c r="K837" s="1"/>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row>
    <row r="838" spans="2:175" x14ac:dyDescent="0.3">
      <c r="B838" s="1"/>
      <c r="E838" s="1"/>
      <c r="F838" s="1"/>
      <c r="G838" s="1"/>
      <c r="K838" s="1"/>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row>
    <row r="839" spans="2:175" x14ac:dyDescent="0.3">
      <c r="B839" s="1"/>
      <c r="E839" s="1"/>
      <c r="F839" s="1"/>
      <c r="G839" s="1"/>
      <c r="K839" s="1"/>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row>
    <row r="840" spans="2:175" x14ac:dyDescent="0.3">
      <c r="B840" s="1"/>
      <c r="E840" s="1"/>
      <c r="F840" s="1"/>
      <c r="G840" s="1"/>
      <c r="K840" s="1"/>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row>
    <row r="841" spans="2:175" x14ac:dyDescent="0.3">
      <c r="B841" s="1"/>
      <c r="E841" s="1"/>
      <c r="F841" s="1"/>
      <c r="G841" s="1"/>
      <c r="K841" s="1"/>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row>
    <row r="842" spans="2:175" x14ac:dyDescent="0.3">
      <c r="B842" s="1"/>
      <c r="E842" s="1"/>
      <c r="F842" s="1"/>
      <c r="G842" s="1"/>
      <c r="K842" s="1"/>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row>
    <row r="843" spans="2:175" x14ac:dyDescent="0.3">
      <c r="B843" s="1"/>
      <c r="E843" s="1"/>
      <c r="F843" s="1"/>
      <c r="G843" s="1"/>
      <c r="K843" s="1"/>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row>
    <row r="844" spans="2:175" x14ac:dyDescent="0.3">
      <c r="B844" s="1"/>
      <c r="E844" s="1"/>
      <c r="F844" s="1"/>
      <c r="G844" s="1"/>
      <c r="K844" s="1"/>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row>
    <row r="845" spans="2:175" x14ac:dyDescent="0.3">
      <c r="B845" s="1"/>
      <c r="E845" s="1"/>
      <c r="F845" s="1"/>
      <c r="G845" s="1"/>
      <c r="K845" s="1"/>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row>
    <row r="846" spans="2:175" x14ac:dyDescent="0.3">
      <c r="B846" s="1"/>
      <c r="E846" s="1"/>
      <c r="F846" s="1"/>
      <c r="G846" s="1"/>
      <c r="K846" s="1"/>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row>
    <row r="847" spans="2:175" x14ac:dyDescent="0.3">
      <c r="B847" s="1"/>
      <c r="E847" s="1"/>
      <c r="F847" s="1"/>
      <c r="G847" s="1"/>
      <c r="K847" s="1"/>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row>
    <row r="848" spans="2:175" x14ac:dyDescent="0.3">
      <c r="B848" s="1"/>
      <c r="E848" s="1"/>
      <c r="F848" s="1"/>
      <c r="G848" s="1"/>
      <c r="K848" s="1"/>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row>
    <row r="849" spans="2:175" x14ac:dyDescent="0.3">
      <c r="B849" s="1"/>
      <c r="E849" s="1"/>
      <c r="F849" s="1"/>
      <c r="G849" s="1"/>
      <c r="K849" s="1"/>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row>
    <row r="850" spans="2:175" x14ac:dyDescent="0.3">
      <c r="B850" s="1"/>
      <c r="E850" s="1"/>
      <c r="F850" s="1"/>
      <c r="G850" s="1"/>
      <c r="K850" s="1"/>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row>
    <row r="851" spans="2:175" x14ac:dyDescent="0.3">
      <c r="B851" s="1"/>
      <c r="E851" s="1"/>
      <c r="F851" s="1"/>
      <c r="G851" s="1"/>
      <c r="K851" s="1"/>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row>
    <row r="852" spans="2:175" x14ac:dyDescent="0.3">
      <c r="B852" s="1"/>
      <c r="E852" s="1"/>
      <c r="F852" s="1"/>
      <c r="G852" s="1"/>
      <c r="K852" s="1"/>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row>
    <row r="853" spans="2:175" x14ac:dyDescent="0.3">
      <c r="B853" s="1"/>
      <c r="E853" s="1"/>
      <c r="F853" s="1"/>
      <c r="G853" s="1"/>
      <c r="K853" s="1"/>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row>
    <row r="854" spans="2:175" x14ac:dyDescent="0.3">
      <c r="B854" s="1"/>
      <c r="E854" s="1"/>
      <c r="F854" s="1"/>
      <c r="G854" s="1"/>
      <c r="K854" s="1"/>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row>
    <row r="855" spans="2:175" x14ac:dyDescent="0.3">
      <c r="B855" s="1"/>
      <c r="E855" s="1"/>
      <c r="F855" s="1"/>
      <c r="G855" s="1"/>
      <c r="K855" s="1"/>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row>
    <row r="856" spans="2:175" x14ac:dyDescent="0.3">
      <c r="B856" s="1"/>
      <c r="E856" s="1"/>
      <c r="F856" s="1"/>
      <c r="G856" s="1"/>
      <c r="K856" s="1"/>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row>
    <row r="857" spans="2:175" x14ac:dyDescent="0.3">
      <c r="B857" s="1"/>
      <c r="E857" s="1"/>
      <c r="F857" s="1"/>
      <c r="G857" s="1"/>
      <c r="K857" s="1"/>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row>
    <row r="858" spans="2:175" x14ac:dyDescent="0.3">
      <c r="B858" s="1"/>
      <c r="E858" s="1"/>
      <c r="F858" s="1"/>
      <c r="G858" s="1"/>
      <c r="K858" s="1"/>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row>
    <row r="859" spans="2:175" x14ac:dyDescent="0.3">
      <c r="B859" s="1"/>
      <c r="E859" s="1"/>
      <c r="F859" s="1"/>
      <c r="G859" s="1"/>
      <c r="K859" s="1"/>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row>
    <row r="860" spans="2:175" x14ac:dyDescent="0.3">
      <c r="B860" s="1"/>
      <c r="E860" s="1"/>
      <c r="F860" s="1"/>
      <c r="G860" s="1"/>
      <c r="K860" s="1"/>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row>
    <row r="861" spans="2:175" x14ac:dyDescent="0.3">
      <c r="B861" s="1"/>
      <c r="E861" s="1"/>
      <c r="F861" s="1"/>
      <c r="G861" s="1"/>
      <c r="K861" s="1"/>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row>
    <row r="862" spans="2:175" x14ac:dyDescent="0.3">
      <c r="B862" s="1"/>
      <c r="E862" s="1"/>
      <c r="F862" s="1"/>
      <c r="G862" s="1"/>
      <c r="K862" s="1"/>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row>
    <row r="863" spans="2:175" x14ac:dyDescent="0.3">
      <c r="B863" s="1"/>
      <c r="E863" s="1"/>
      <c r="F863" s="1"/>
      <c r="G863" s="1"/>
      <c r="K863" s="1"/>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row>
    <row r="864" spans="2:175" x14ac:dyDescent="0.3">
      <c r="B864" s="1"/>
      <c r="E864" s="1"/>
      <c r="F864" s="1"/>
      <c r="G864" s="1"/>
      <c r="K864" s="1"/>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row>
    <row r="865" spans="2:175" x14ac:dyDescent="0.3">
      <c r="B865" s="1"/>
      <c r="E865" s="1"/>
      <c r="F865" s="1"/>
      <c r="G865" s="1"/>
      <c r="K865" s="1"/>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row>
    <row r="866" spans="2:175" x14ac:dyDescent="0.3">
      <c r="B866" s="1"/>
      <c r="E866" s="1"/>
      <c r="F866" s="1"/>
      <c r="G866" s="1"/>
      <c r="K866" s="1"/>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row>
    <row r="867" spans="2:175" x14ac:dyDescent="0.3">
      <c r="B867" s="1"/>
      <c r="E867" s="1"/>
      <c r="F867" s="1"/>
      <c r="G867" s="1"/>
      <c r="K867" s="1"/>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row>
    <row r="868" spans="2:175" x14ac:dyDescent="0.3">
      <c r="B868" s="1"/>
      <c r="E868" s="1"/>
      <c r="F868" s="1"/>
      <c r="G868" s="1"/>
      <c r="K868" s="1"/>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row>
    <row r="869" spans="2:175" x14ac:dyDescent="0.3">
      <c r="B869" s="1"/>
      <c r="E869" s="1"/>
      <c r="F869" s="1"/>
      <c r="G869" s="1"/>
      <c r="K869" s="1"/>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row>
    <row r="870" spans="2:175" x14ac:dyDescent="0.3">
      <c r="B870" s="1"/>
      <c r="E870" s="1"/>
      <c r="F870" s="1"/>
      <c r="G870" s="1"/>
      <c r="K870" s="1"/>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row>
    <row r="871" spans="2:175" x14ac:dyDescent="0.3">
      <c r="B871" s="1"/>
      <c r="E871" s="1"/>
      <c r="F871" s="1"/>
      <c r="G871" s="1"/>
      <c r="K871" s="1"/>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row>
    <row r="872" spans="2:175" x14ac:dyDescent="0.3">
      <c r="B872" s="1"/>
      <c r="E872" s="1"/>
      <c r="F872" s="1"/>
      <c r="G872" s="1"/>
      <c r="K872" s="1"/>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row>
    <row r="873" spans="2:175" x14ac:dyDescent="0.3">
      <c r="B873" s="1"/>
      <c r="E873" s="1"/>
      <c r="F873" s="1"/>
      <c r="G873" s="1"/>
      <c r="K873" s="1"/>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row>
    <row r="874" spans="2:175" x14ac:dyDescent="0.3">
      <c r="B874" s="1"/>
      <c r="E874" s="1"/>
      <c r="F874" s="1"/>
      <c r="G874" s="1"/>
      <c r="K874" s="1"/>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row>
    <row r="875" spans="2:175" x14ac:dyDescent="0.3">
      <c r="B875" s="1"/>
      <c r="E875" s="1"/>
      <c r="F875" s="1"/>
      <c r="G875" s="1"/>
      <c r="K875" s="1"/>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row>
    <row r="876" spans="2:175" x14ac:dyDescent="0.3">
      <c r="B876" s="1"/>
      <c r="E876" s="1"/>
      <c r="F876" s="1"/>
      <c r="G876" s="1"/>
      <c r="K876" s="1"/>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row>
    <row r="877" spans="2:175" x14ac:dyDescent="0.3">
      <c r="B877" s="1"/>
      <c r="E877" s="1"/>
      <c r="F877" s="1"/>
      <c r="G877" s="1"/>
      <c r="K877" s="1"/>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row>
    <row r="878" spans="2:175" x14ac:dyDescent="0.3">
      <c r="B878" s="1"/>
      <c r="E878" s="1"/>
      <c r="F878" s="1"/>
      <c r="G878" s="1"/>
      <c r="K878" s="1"/>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row>
    <row r="879" spans="2:175" x14ac:dyDescent="0.3">
      <c r="B879" s="1"/>
      <c r="E879" s="1"/>
      <c r="F879" s="1"/>
      <c r="G879" s="1"/>
      <c r="K879" s="1"/>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row>
    <row r="880" spans="2:175" x14ac:dyDescent="0.3">
      <c r="B880" s="1"/>
      <c r="E880" s="1"/>
      <c r="F880" s="1"/>
      <c r="G880" s="1"/>
      <c r="K880" s="1"/>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row>
    <row r="881" spans="2:175" x14ac:dyDescent="0.3">
      <c r="B881" s="1"/>
      <c r="E881" s="1"/>
      <c r="F881" s="1"/>
      <c r="G881" s="1"/>
      <c r="K881" s="1"/>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row>
    <row r="882" spans="2:175" x14ac:dyDescent="0.3">
      <c r="B882" s="1"/>
      <c r="E882" s="1"/>
      <c r="F882" s="1"/>
      <c r="G882" s="1"/>
      <c r="K882" s="1"/>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row>
    <row r="883" spans="2:175" x14ac:dyDescent="0.3">
      <c r="B883" s="1"/>
      <c r="E883" s="1"/>
      <c r="F883" s="1"/>
      <c r="G883" s="1"/>
      <c r="K883" s="1"/>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row>
    <row r="884" spans="2:175" x14ac:dyDescent="0.3">
      <c r="B884" s="1"/>
      <c r="E884" s="1"/>
      <c r="F884" s="1"/>
      <c r="G884" s="1"/>
      <c r="K884" s="1"/>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row>
    <row r="885" spans="2:175" x14ac:dyDescent="0.3">
      <c r="B885" s="1"/>
      <c r="E885" s="1"/>
      <c r="F885" s="1"/>
      <c r="G885" s="1"/>
      <c r="K885" s="1"/>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row>
    <row r="886" spans="2:175" x14ac:dyDescent="0.3">
      <c r="B886" s="1"/>
      <c r="E886" s="1"/>
      <c r="F886" s="1"/>
      <c r="G886" s="1"/>
      <c r="K886" s="1"/>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row>
    <row r="887" spans="2:175" x14ac:dyDescent="0.3">
      <c r="B887" s="1"/>
      <c r="E887" s="1"/>
      <c r="F887" s="1"/>
      <c r="G887" s="1"/>
      <c r="K887" s="1"/>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row>
    <row r="888" spans="2:175" x14ac:dyDescent="0.3">
      <c r="B888" s="1"/>
      <c r="E888" s="1"/>
      <c r="F888" s="1"/>
      <c r="G888" s="1"/>
      <c r="K888" s="1"/>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row>
    <row r="889" spans="2:175" x14ac:dyDescent="0.3">
      <c r="B889" s="1"/>
      <c r="E889" s="1"/>
      <c r="F889" s="1"/>
      <c r="G889" s="1"/>
      <c r="K889" s="1"/>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row>
    <row r="890" spans="2:175" x14ac:dyDescent="0.3">
      <c r="B890" s="1"/>
      <c r="E890" s="1"/>
      <c r="F890" s="1"/>
      <c r="G890" s="1"/>
      <c r="K890" s="1"/>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row>
    <row r="891" spans="2:175" x14ac:dyDescent="0.3">
      <c r="B891" s="1"/>
      <c r="E891" s="1"/>
      <c r="F891" s="1"/>
      <c r="G891" s="1"/>
      <c r="K891" s="1"/>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row>
    <row r="892" spans="2:175" x14ac:dyDescent="0.3">
      <c r="B892" s="1"/>
      <c r="E892" s="1"/>
      <c r="F892" s="1"/>
      <c r="G892" s="1"/>
      <c r="K892" s="1"/>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row>
    <row r="893" spans="2:175" x14ac:dyDescent="0.3">
      <c r="B893" s="1"/>
      <c r="E893" s="1"/>
      <c r="F893" s="1"/>
      <c r="G893" s="1"/>
      <c r="K893" s="1"/>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row>
    <row r="894" spans="2:175" x14ac:dyDescent="0.3">
      <c r="B894" s="1"/>
      <c r="E894" s="1"/>
      <c r="F894" s="1"/>
      <c r="G894" s="1"/>
      <c r="K894" s="1"/>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row>
    <row r="895" spans="2:175" x14ac:dyDescent="0.3">
      <c r="B895" s="1"/>
      <c r="E895" s="1"/>
      <c r="F895" s="1"/>
      <c r="G895" s="1"/>
      <c r="K895" s="1"/>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row>
    <row r="896" spans="2:175" x14ac:dyDescent="0.3">
      <c r="B896" s="1"/>
      <c r="E896" s="1"/>
      <c r="F896" s="1"/>
      <c r="G896" s="1"/>
      <c r="K896" s="1"/>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row>
    <row r="897" spans="2:175" x14ac:dyDescent="0.3">
      <c r="B897" s="1"/>
      <c r="E897" s="1"/>
      <c r="F897" s="1"/>
      <c r="G897" s="1"/>
      <c r="K897" s="1"/>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row>
    <row r="898" spans="2:175" x14ac:dyDescent="0.3">
      <c r="B898" s="1"/>
      <c r="E898" s="1"/>
      <c r="F898" s="1"/>
      <c r="G898" s="1"/>
      <c r="K898" s="1"/>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row>
    <row r="899" spans="2:175" x14ac:dyDescent="0.3">
      <c r="B899" s="1"/>
      <c r="E899" s="1"/>
      <c r="F899" s="1"/>
      <c r="G899" s="1"/>
      <c r="K899" s="1"/>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row>
    <row r="900" spans="2:175" x14ac:dyDescent="0.3">
      <c r="B900" s="1"/>
      <c r="E900" s="1"/>
      <c r="F900" s="1"/>
      <c r="G900" s="1"/>
      <c r="K900" s="1"/>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row>
    <row r="901" spans="2:175" x14ac:dyDescent="0.3">
      <c r="B901" s="1"/>
      <c r="E901" s="1"/>
      <c r="F901" s="1"/>
      <c r="G901" s="1"/>
      <c r="K901" s="1"/>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row>
    <row r="902" spans="2:175" x14ac:dyDescent="0.3">
      <c r="B902" s="1"/>
      <c r="E902" s="1"/>
      <c r="F902" s="1"/>
      <c r="G902" s="1"/>
      <c r="K902" s="1"/>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row>
    <row r="903" spans="2:175" x14ac:dyDescent="0.3">
      <c r="B903" s="1"/>
      <c r="E903" s="1"/>
      <c r="F903" s="1"/>
      <c r="G903" s="1"/>
      <c r="K903" s="1"/>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row>
    <row r="904" spans="2:175" x14ac:dyDescent="0.3">
      <c r="B904" s="1"/>
      <c r="E904" s="1"/>
      <c r="F904" s="1"/>
      <c r="G904" s="1"/>
      <c r="K904" s="1"/>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row>
    <row r="905" spans="2:175" x14ac:dyDescent="0.3">
      <c r="B905" s="1"/>
      <c r="E905" s="1"/>
      <c r="F905" s="1"/>
      <c r="G905" s="1"/>
      <c r="K905" s="1"/>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row>
    <row r="906" spans="2:175" x14ac:dyDescent="0.3">
      <c r="B906" s="1"/>
      <c r="E906" s="1"/>
      <c r="F906" s="1"/>
      <c r="G906" s="1"/>
      <c r="K906" s="1"/>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row>
    <row r="907" spans="2:175" x14ac:dyDescent="0.3">
      <c r="B907" s="1"/>
      <c r="E907" s="1"/>
      <c r="F907" s="1"/>
      <c r="G907" s="1"/>
      <c r="K907" s="1"/>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row>
    <row r="908" spans="2:175" x14ac:dyDescent="0.3">
      <c r="B908" s="1"/>
      <c r="E908" s="1"/>
      <c r="F908" s="1"/>
      <c r="G908" s="1"/>
      <c r="K908" s="1"/>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row>
    <row r="909" spans="2:175" x14ac:dyDescent="0.3">
      <c r="B909" s="1"/>
      <c r="E909" s="1"/>
      <c r="F909" s="1"/>
      <c r="G909" s="1"/>
      <c r="K909" s="1"/>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row>
    <row r="910" spans="2:175" x14ac:dyDescent="0.3">
      <c r="B910" s="1"/>
      <c r="E910" s="1"/>
      <c r="F910" s="1"/>
      <c r="G910" s="1"/>
      <c r="K910" s="1"/>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row>
    <row r="911" spans="2:175" x14ac:dyDescent="0.3">
      <c r="B911" s="1"/>
      <c r="E911" s="1"/>
      <c r="F911" s="1"/>
      <c r="G911" s="1"/>
      <c r="K911" s="1"/>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row>
    <row r="912" spans="2:175" x14ac:dyDescent="0.3">
      <c r="B912" s="1"/>
      <c r="E912" s="1"/>
      <c r="F912" s="1"/>
      <c r="G912" s="1"/>
      <c r="K912" s="1"/>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row>
    <row r="913" spans="2:175" x14ac:dyDescent="0.3">
      <c r="B913" s="1"/>
      <c r="E913" s="1"/>
      <c r="F913" s="1"/>
      <c r="G913" s="1"/>
      <c r="K913" s="1"/>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row>
    <row r="914" spans="2:175" x14ac:dyDescent="0.3">
      <c r="B914" s="1"/>
      <c r="E914" s="1"/>
      <c r="F914" s="1"/>
      <c r="G914" s="1"/>
      <c r="K914" s="1"/>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row>
    <row r="915" spans="2:175" x14ac:dyDescent="0.3">
      <c r="B915" s="1"/>
      <c r="E915" s="1"/>
      <c r="F915" s="1"/>
      <c r="G915" s="1"/>
      <c r="K915" s="1"/>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row>
    <row r="916" spans="2:175" x14ac:dyDescent="0.3">
      <c r="B916" s="1"/>
      <c r="E916" s="1"/>
      <c r="F916" s="1"/>
      <c r="G916" s="1"/>
      <c r="K916" s="1"/>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row>
    <row r="917" spans="2:175" x14ac:dyDescent="0.3">
      <c r="B917" s="1"/>
      <c r="E917" s="1"/>
      <c r="F917" s="1"/>
      <c r="G917" s="1"/>
      <c r="K917" s="1"/>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row>
    <row r="918" spans="2:175" x14ac:dyDescent="0.3">
      <c r="B918" s="1"/>
      <c r="E918" s="1"/>
      <c r="F918" s="1"/>
      <c r="G918" s="1"/>
      <c r="K918" s="1"/>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row>
    <row r="919" spans="2:175" x14ac:dyDescent="0.3">
      <c r="B919" s="1"/>
      <c r="E919" s="1"/>
      <c r="F919" s="1"/>
      <c r="G919" s="1"/>
      <c r="K919" s="1"/>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row>
    <row r="920" spans="2:175" x14ac:dyDescent="0.3">
      <c r="B920" s="1"/>
      <c r="E920" s="1"/>
      <c r="F920" s="1"/>
      <c r="G920" s="1"/>
      <c r="K920" s="1"/>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row>
    <row r="921" spans="2:175" x14ac:dyDescent="0.3">
      <c r="B921" s="1"/>
      <c r="E921" s="1"/>
      <c r="F921" s="1"/>
      <c r="G921" s="1"/>
      <c r="K921" s="1"/>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row>
    <row r="922" spans="2:175" x14ac:dyDescent="0.3">
      <c r="B922" s="1"/>
      <c r="E922" s="1"/>
      <c r="F922" s="1"/>
      <c r="G922" s="1"/>
      <c r="K922" s="1"/>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row>
    <row r="923" spans="2:175" x14ac:dyDescent="0.3">
      <c r="B923" s="1"/>
      <c r="E923" s="1"/>
      <c r="F923" s="1"/>
      <c r="G923" s="1"/>
      <c r="K923" s="1"/>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row>
    <row r="924" spans="2:175" x14ac:dyDescent="0.3">
      <c r="B924" s="1"/>
      <c r="E924" s="1"/>
      <c r="F924" s="1"/>
      <c r="G924" s="1"/>
      <c r="K924" s="1"/>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row>
    <row r="925" spans="2:175" x14ac:dyDescent="0.3">
      <c r="B925" s="1"/>
      <c r="E925" s="1"/>
      <c r="F925" s="1"/>
      <c r="G925" s="1"/>
      <c r="K925" s="1"/>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row>
    <row r="926" spans="2:175" x14ac:dyDescent="0.3">
      <c r="B926" s="1"/>
      <c r="E926" s="1"/>
      <c r="F926" s="1"/>
      <c r="G926" s="1"/>
      <c r="K926" s="1"/>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row>
    <row r="927" spans="2:175" x14ac:dyDescent="0.3">
      <c r="B927" s="1"/>
      <c r="E927" s="1"/>
      <c r="F927" s="1"/>
      <c r="G927" s="1"/>
      <c r="K927" s="1"/>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row>
    <row r="928" spans="2:175" x14ac:dyDescent="0.3">
      <c r="B928" s="1"/>
      <c r="E928" s="1"/>
      <c r="F928" s="1"/>
      <c r="G928" s="1"/>
      <c r="K928" s="1"/>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row>
    <row r="929" spans="2:175" x14ac:dyDescent="0.3">
      <c r="B929" s="1"/>
      <c r="E929" s="1"/>
      <c r="F929" s="1"/>
      <c r="G929" s="1"/>
      <c r="K929" s="1"/>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row>
    <row r="930" spans="2:175" x14ac:dyDescent="0.3">
      <c r="B930" s="1"/>
      <c r="E930" s="1"/>
      <c r="F930" s="1"/>
      <c r="G930" s="1"/>
      <c r="K930" s="1"/>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row>
    <row r="931" spans="2:175" x14ac:dyDescent="0.3">
      <c r="B931" s="1"/>
      <c r="E931" s="1"/>
      <c r="F931" s="1"/>
      <c r="G931" s="1"/>
      <c r="K931" s="1"/>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row>
    <row r="932" spans="2:175" x14ac:dyDescent="0.3">
      <c r="B932" s="1"/>
      <c r="E932" s="1"/>
      <c r="F932" s="1"/>
      <c r="G932" s="1"/>
      <c r="K932" s="1"/>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row>
    <row r="933" spans="2:175" x14ac:dyDescent="0.3">
      <c r="B933" s="1"/>
      <c r="E933" s="1"/>
      <c r="F933" s="1"/>
      <c r="G933" s="1"/>
      <c r="K933" s="1"/>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row>
    <row r="934" spans="2:175" x14ac:dyDescent="0.3">
      <c r="B934" s="1"/>
      <c r="E934" s="1"/>
      <c r="F934" s="1"/>
      <c r="G934" s="1"/>
      <c r="K934" s="1"/>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row>
    <row r="935" spans="2:175" x14ac:dyDescent="0.3">
      <c r="B935" s="1"/>
      <c r="E935" s="1"/>
      <c r="F935" s="1"/>
      <c r="G935" s="1"/>
      <c r="K935" s="1"/>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row>
    <row r="936" spans="2:175" x14ac:dyDescent="0.3">
      <c r="B936" s="1"/>
      <c r="E936" s="1"/>
      <c r="F936" s="1"/>
      <c r="G936" s="1"/>
      <c r="K936" s="1"/>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row>
    <row r="937" spans="2:175" x14ac:dyDescent="0.3">
      <c r="B937" s="1"/>
      <c r="E937" s="1"/>
      <c r="F937" s="1"/>
      <c r="G937" s="1"/>
      <c r="K937" s="1"/>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row>
    <row r="938" spans="2:175" x14ac:dyDescent="0.3">
      <c r="B938" s="1"/>
      <c r="E938" s="1"/>
      <c r="F938" s="1"/>
      <c r="G938" s="1"/>
      <c r="K938" s="1"/>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row>
    <row r="939" spans="2:175" x14ac:dyDescent="0.3">
      <c r="B939" s="1"/>
      <c r="E939" s="1"/>
      <c r="F939" s="1"/>
      <c r="G939" s="1"/>
      <c r="K939" s="1"/>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row>
    <row r="940" spans="2:175" x14ac:dyDescent="0.3">
      <c r="B940" s="1"/>
      <c r="E940" s="1"/>
      <c r="F940" s="1"/>
      <c r="G940" s="1"/>
      <c r="K940" s="1"/>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row>
    <row r="941" spans="2:175" x14ac:dyDescent="0.3">
      <c r="B941" s="1"/>
      <c r="E941" s="1"/>
      <c r="F941" s="1"/>
      <c r="G941" s="1"/>
      <c r="K941" s="1"/>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row>
    <row r="942" spans="2:175" x14ac:dyDescent="0.3">
      <c r="B942" s="1"/>
      <c r="E942" s="1"/>
      <c r="F942" s="1"/>
      <c r="G942" s="1"/>
      <c r="K942" s="1"/>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row>
    <row r="943" spans="2:175" x14ac:dyDescent="0.3">
      <c r="B943" s="1"/>
      <c r="E943" s="1"/>
      <c r="F943" s="1"/>
      <c r="G943" s="1"/>
      <c r="K943" s="1"/>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row>
    <row r="944" spans="2:175" x14ac:dyDescent="0.3">
      <c r="B944" s="1"/>
      <c r="E944" s="1"/>
      <c r="F944" s="1"/>
      <c r="G944" s="1"/>
      <c r="K944" s="1"/>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row>
    <row r="945" spans="2:175" x14ac:dyDescent="0.3">
      <c r="B945" s="1"/>
      <c r="E945" s="1"/>
      <c r="F945" s="1"/>
      <c r="G945" s="1"/>
      <c r="K945" s="1"/>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row>
    <row r="946" spans="2:175" x14ac:dyDescent="0.3">
      <c r="B946" s="1"/>
      <c r="E946" s="1"/>
      <c r="F946" s="1"/>
      <c r="G946" s="1"/>
      <c r="K946" s="1"/>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row>
    <row r="947" spans="2:175" x14ac:dyDescent="0.3">
      <c r="B947" s="1"/>
      <c r="E947" s="1"/>
      <c r="F947" s="1"/>
      <c r="G947" s="1"/>
      <c r="K947" s="1"/>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row>
    <row r="948" spans="2:175" x14ac:dyDescent="0.3">
      <c r="B948" s="1"/>
      <c r="E948" s="1"/>
      <c r="F948" s="1"/>
      <c r="G948" s="1"/>
      <c r="K948" s="1"/>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row>
    <row r="949" spans="2:175" x14ac:dyDescent="0.3">
      <c r="B949" s="1"/>
      <c r="E949" s="1"/>
      <c r="F949" s="1"/>
      <c r="G949" s="1"/>
      <c r="K949" s="1"/>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row>
    <row r="950" spans="2:175" x14ac:dyDescent="0.3">
      <c r="B950" s="1"/>
      <c r="E950" s="1"/>
      <c r="F950" s="1"/>
      <c r="G950" s="1"/>
      <c r="K950" s="1"/>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row>
    <row r="951" spans="2:175" x14ac:dyDescent="0.3">
      <c r="B951" s="1"/>
      <c r="E951" s="1"/>
      <c r="F951" s="1"/>
      <c r="G951" s="1"/>
      <c r="K951" s="1"/>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row>
    <row r="952" spans="2:175" x14ac:dyDescent="0.3">
      <c r="B952" s="1"/>
      <c r="E952" s="1"/>
      <c r="F952" s="1"/>
      <c r="G952" s="1"/>
      <c r="K952" s="1"/>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row>
    <row r="953" spans="2:175" x14ac:dyDescent="0.3">
      <c r="B953" s="1"/>
      <c r="E953" s="1"/>
      <c r="F953" s="1"/>
      <c r="G953" s="1"/>
      <c r="K953" s="1"/>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row>
    <row r="954" spans="2:175" x14ac:dyDescent="0.3">
      <c r="B954" s="1"/>
      <c r="E954" s="1"/>
      <c r="F954" s="1"/>
      <c r="G954" s="1"/>
      <c r="K954" s="1"/>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row>
    <row r="955" spans="2:175" x14ac:dyDescent="0.3">
      <c r="B955" s="1"/>
      <c r="E955" s="1"/>
      <c r="F955" s="1"/>
      <c r="G955" s="1"/>
      <c r="K955" s="1"/>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row>
    <row r="956" spans="2:175" x14ac:dyDescent="0.3">
      <c r="B956" s="1"/>
      <c r="E956" s="1"/>
      <c r="F956" s="1"/>
      <c r="G956" s="1"/>
      <c r="K956" s="1"/>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row>
    <row r="957" spans="2:175" x14ac:dyDescent="0.3">
      <c r="B957" s="1"/>
      <c r="E957" s="1"/>
      <c r="F957" s="1"/>
      <c r="G957" s="1"/>
      <c r="K957" s="1"/>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row>
    <row r="958" spans="2:175" x14ac:dyDescent="0.3">
      <c r="B958" s="1"/>
      <c r="E958" s="1"/>
      <c r="F958" s="1"/>
      <c r="G958" s="1"/>
      <c r="K958" s="1"/>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row>
    <row r="959" spans="2:175" x14ac:dyDescent="0.3">
      <c r="B959" s="1"/>
      <c r="E959" s="1"/>
      <c r="F959" s="1"/>
      <c r="G959" s="1"/>
      <c r="K959" s="1"/>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row>
    <row r="960" spans="2:175" x14ac:dyDescent="0.3">
      <c r="B960" s="1"/>
      <c r="E960" s="1"/>
      <c r="F960" s="1"/>
      <c r="G960" s="1"/>
      <c r="K960" s="1"/>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row>
    <row r="961" spans="2:175" x14ac:dyDescent="0.3">
      <c r="B961" s="1"/>
      <c r="E961" s="1"/>
      <c r="F961" s="1"/>
      <c r="G961" s="1"/>
      <c r="K961" s="1"/>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row>
    <row r="962" spans="2:175" x14ac:dyDescent="0.3">
      <c r="B962" s="1"/>
      <c r="E962" s="1"/>
      <c r="F962" s="1"/>
      <c r="G962" s="1"/>
      <c r="K962" s="1"/>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row>
    <row r="963" spans="2:175" x14ac:dyDescent="0.3">
      <c r="B963" s="1"/>
      <c r="E963" s="1"/>
      <c r="F963" s="1"/>
      <c r="G963" s="1"/>
      <c r="K963" s="1"/>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row>
    <row r="964" spans="2:175" x14ac:dyDescent="0.3">
      <c r="B964" s="1"/>
      <c r="E964" s="1"/>
      <c r="F964" s="1"/>
      <c r="G964" s="1"/>
      <c r="K964" s="1"/>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row>
    <row r="965" spans="2:175" x14ac:dyDescent="0.3">
      <c r="B965" s="1"/>
      <c r="E965" s="1"/>
      <c r="F965" s="1"/>
      <c r="G965" s="1"/>
      <c r="K965" s="1"/>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row>
    <row r="966" spans="2:175" x14ac:dyDescent="0.3">
      <c r="B966" s="1"/>
      <c r="E966" s="1"/>
      <c r="F966" s="1"/>
      <c r="G966" s="1"/>
      <c r="K966" s="1"/>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row>
    <row r="967" spans="2:175" x14ac:dyDescent="0.3">
      <c r="B967" s="1"/>
      <c r="E967" s="1"/>
      <c r="F967" s="1"/>
      <c r="G967" s="1"/>
      <c r="K967" s="1"/>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row>
    <row r="968" spans="2:175" x14ac:dyDescent="0.3">
      <c r="B968" s="1"/>
      <c r="E968" s="1"/>
      <c r="F968" s="1"/>
      <c r="G968" s="1"/>
      <c r="K968" s="1"/>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row>
    <row r="969" spans="2:175" x14ac:dyDescent="0.3">
      <c r="B969" s="1"/>
      <c r="E969" s="1"/>
      <c r="F969" s="1"/>
      <c r="G969" s="1"/>
      <c r="K969" s="1"/>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row>
    <row r="970" spans="2:175" x14ac:dyDescent="0.3">
      <c r="B970" s="1"/>
      <c r="E970" s="1"/>
      <c r="F970" s="1"/>
      <c r="G970" s="1"/>
      <c r="K970" s="1"/>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row>
    <row r="971" spans="2:175" x14ac:dyDescent="0.3">
      <c r="B971" s="1"/>
      <c r="E971" s="1"/>
      <c r="F971" s="1"/>
      <c r="G971" s="1"/>
      <c r="K971" s="1"/>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row>
    <row r="972" spans="2:175" x14ac:dyDescent="0.3">
      <c r="B972" s="1"/>
      <c r="E972" s="1"/>
      <c r="F972" s="1"/>
      <c r="G972" s="1"/>
      <c r="K972" s="1"/>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row>
    <row r="973" spans="2:175" x14ac:dyDescent="0.3">
      <c r="B973" s="1"/>
      <c r="E973" s="1"/>
      <c r="F973" s="1"/>
      <c r="G973" s="1"/>
      <c r="K973" s="1"/>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row>
    <row r="974" spans="2:175" x14ac:dyDescent="0.3">
      <c r="B974" s="1"/>
      <c r="E974" s="1"/>
      <c r="F974" s="1"/>
      <c r="G974" s="1"/>
      <c r="K974" s="1"/>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row>
    <row r="975" spans="2:175" x14ac:dyDescent="0.3">
      <c r="B975" s="1"/>
      <c r="E975" s="1"/>
      <c r="F975" s="1"/>
      <c r="G975" s="1"/>
      <c r="K975" s="1"/>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row>
    <row r="976" spans="2:175" x14ac:dyDescent="0.3">
      <c r="B976" s="1"/>
      <c r="E976" s="1"/>
      <c r="F976" s="1"/>
      <c r="G976" s="1"/>
      <c r="K976" s="1"/>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row>
    <row r="977" spans="2:175" x14ac:dyDescent="0.3">
      <c r="B977" s="1"/>
      <c r="E977" s="1"/>
      <c r="F977" s="1"/>
      <c r="G977" s="1"/>
      <c r="K977" s="1"/>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row>
    <row r="978" spans="2:175" x14ac:dyDescent="0.3">
      <c r="B978" s="1"/>
      <c r="E978" s="1"/>
      <c r="F978" s="1"/>
      <c r="G978" s="1"/>
      <c r="K978" s="1"/>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row>
    <row r="979" spans="2:175" x14ac:dyDescent="0.3">
      <c r="B979" s="1"/>
      <c r="E979" s="1"/>
      <c r="F979" s="1"/>
      <c r="G979" s="1"/>
      <c r="K979" s="1"/>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row>
    <row r="980" spans="2:175" x14ac:dyDescent="0.3">
      <c r="B980" s="1"/>
      <c r="E980" s="1"/>
      <c r="F980" s="1"/>
      <c r="G980" s="1"/>
      <c r="K980" s="1"/>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row>
    <row r="981" spans="2:175" x14ac:dyDescent="0.3">
      <c r="B981" s="1"/>
      <c r="E981" s="1"/>
      <c r="F981" s="1"/>
      <c r="G981" s="1"/>
      <c r="K981" s="1"/>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row>
    <row r="982" spans="2:175" x14ac:dyDescent="0.3">
      <c r="B982" s="1"/>
      <c r="E982" s="1"/>
      <c r="F982" s="1"/>
      <c r="G982" s="1"/>
      <c r="K982" s="1"/>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row>
    <row r="983" spans="2:175" x14ac:dyDescent="0.3">
      <c r="B983" s="1"/>
      <c r="E983" s="1"/>
      <c r="F983" s="1"/>
      <c r="G983" s="1"/>
      <c r="K983" s="1"/>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row>
    <row r="984" spans="2:175" x14ac:dyDescent="0.3">
      <c r="B984" s="1"/>
      <c r="E984" s="1"/>
      <c r="F984" s="1"/>
      <c r="G984" s="1"/>
      <c r="K984" s="1"/>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row>
    <row r="985" spans="2:175" x14ac:dyDescent="0.3">
      <c r="B985" s="1"/>
      <c r="E985" s="1"/>
      <c r="F985" s="1"/>
      <c r="G985" s="1"/>
      <c r="K985" s="1"/>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row>
    <row r="986" spans="2:175" x14ac:dyDescent="0.3">
      <c r="B986" s="1"/>
      <c r="E986" s="1"/>
      <c r="F986" s="1"/>
      <c r="G986" s="1"/>
      <c r="K986" s="1"/>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row>
    <row r="987" spans="2:175" x14ac:dyDescent="0.3">
      <c r="B987" s="1"/>
      <c r="E987" s="1"/>
      <c r="F987" s="1"/>
      <c r="G987" s="1"/>
      <c r="K987" s="1"/>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row>
    <row r="988" spans="2:175" x14ac:dyDescent="0.3">
      <c r="B988" s="1"/>
      <c r="E988" s="1"/>
      <c r="F988" s="1"/>
      <c r="G988" s="1"/>
      <c r="K988" s="1"/>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row>
    <row r="989" spans="2:175" x14ac:dyDescent="0.3">
      <c r="B989" s="1"/>
      <c r="E989" s="1"/>
      <c r="F989" s="1"/>
      <c r="G989" s="1"/>
      <c r="K989" s="1"/>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row>
    <row r="990" spans="2:175" x14ac:dyDescent="0.3">
      <c r="B990" s="1"/>
      <c r="E990" s="1"/>
      <c r="F990" s="1"/>
      <c r="G990" s="1"/>
      <c r="K990" s="1"/>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row>
    <row r="991" spans="2:175" x14ac:dyDescent="0.3">
      <c r="B991" s="1"/>
      <c r="E991" s="1"/>
      <c r="F991" s="1"/>
      <c r="G991" s="1"/>
      <c r="K991" s="1"/>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row>
    <row r="992" spans="2:175" x14ac:dyDescent="0.3">
      <c r="B992" s="1"/>
      <c r="E992" s="1"/>
      <c r="F992" s="1"/>
      <c r="G992" s="1"/>
      <c r="K992" s="1"/>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row>
    <row r="993" spans="2:175" x14ac:dyDescent="0.3">
      <c r="B993" s="1"/>
      <c r="E993" s="1"/>
      <c r="F993" s="1"/>
      <c r="G993" s="1"/>
      <c r="K993" s="1"/>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row>
    <row r="994" spans="2:175" x14ac:dyDescent="0.3">
      <c r="B994" s="1"/>
      <c r="E994" s="1"/>
      <c r="F994" s="1"/>
      <c r="G994" s="1"/>
      <c r="K994" s="1"/>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row>
    <row r="995" spans="2:175" x14ac:dyDescent="0.3">
      <c r="B995" s="1"/>
      <c r="E995" s="1"/>
      <c r="F995" s="1"/>
      <c r="G995" s="1"/>
      <c r="K995" s="1"/>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row>
    <row r="996" spans="2:175" x14ac:dyDescent="0.3">
      <c r="B996" s="1"/>
      <c r="E996" s="1"/>
      <c r="F996" s="1"/>
      <c r="G996" s="1"/>
      <c r="K996" s="1"/>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row>
    <row r="997" spans="2:175" x14ac:dyDescent="0.3">
      <c r="B997" s="1"/>
      <c r="E997" s="1"/>
      <c r="F997" s="1"/>
      <c r="G997" s="1"/>
      <c r="K997" s="1"/>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row>
    <row r="998" spans="2:175" x14ac:dyDescent="0.3">
      <c r="B998" s="1"/>
      <c r="E998" s="1"/>
      <c r="F998" s="1"/>
      <c r="G998" s="1"/>
      <c r="K998" s="1"/>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row>
    <row r="999" spans="2:175" x14ac:dyDescent="0.3">
      <c r="B999" s="1"/>
      <c r="E999" s="1"/>
      <c r="F999" s="1"/>
      <c r="G999" s="1"/>
      <c r="K999" s="1"/>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row>
    <row r="1000" spans="2:175" x14ac:dyDescent="0.3">
      <c r="B1000" s="1"/>
      <c r="E1000" s="1"/>
      <c r="F1000" s="1"/>
      <c r="G1000" s="1"/>
      <c r="K1000" s="1"/>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row>
    <row r="1001" spans="2:175" x14ac:dyDescent="0.3">
      <c r="B1001" s="1"/>
      <c r="E1001" s="1"/>
      <c r="F1001" s="1"/>
      <c r="G1001" s="1"/>
      <c r="K1001" s="1"/>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row>
    <row r="1002" spans="2:175" x14ac:dyDescent="0.3">
      <c r="B1002" s="1"/>
      <c r="E1002" s="1"/>
      <c r="F1002" s="1"/>
      <c r="G1002" s="1"/>
      <c r="K1002" s="1"/>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row>
    <row r="1003" spans="2:175" x14ac:dyDescent="0.3">
      <c r="B1003" s="1"/>
      <c r="E1003" s="1"/>
      <c r="F1003" s="1"/>
      <c r="G1003" s="1"/>
      <c r="K1003" s="1"/>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row>
    <row r="1004" spans="2:175" x14ac:dyDescent="0.3">
      <c r="B1004" s="1"/>
      <c r="E1004" s="1"/>
      <c r="F1004" s="1"/>
      <c r="G1004" s="1"/>
      <c r="K1004" s="1"/>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row>
    <row r="1005" spans="2:175" x14ac:dyDescent="0.3">
      <c r="B1005" s="1"/>
      <c r="E1005" s="1"/>
      <c r="F1005" s="1"/>
      <c r="G1005" s="1"/>
      <c r="K1005" s="1"/>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row>
    <row r="1006" spans="2:175" x14ac:dyDescent="0.3">
      <c r="B1006" s="1"/>
      <c r="E1006" s="1"/>
      <c r="F1006" s="1"/>
      <c r="G1006" s="1"/>
      <c r="K1006" s="1"/>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S1006" s="14"/>
      <c r="ET1006" s="14"/>
      <c r="EU1006" s="14"/>
      <c r="EV1006" s="14"/>
      <c r="EW1006" s="14"/>
      <c r="EX1006" s="14"/>
      <c r="EY1006" s="14"/>
      <c r="EZ1006" s="14"/>
      <c r="FA1006" s="14"/>
      <c r="FB1006" s="14"/>
      <c r="FC1006" s="14"/>
      <c r="FD1006" s="14"/>
      <c r="FE1006" s="14"/>
      <c r="FF1006" s="14"/>
      <c r="FG1006" s="14"/>
      <c r="FH1006" s="14"/>
      <c r="FI1006" s="14"/>
      <c r="FJ1006" s="14"/>
      <c r="FK1006" s="14"/>
      <c r="FL1006" s="14"/>
      <c r="FM1006" s="14"/>
      <c r="FN1006" s="14"/>
      <c r="FO1006" s="14"/>
      <c r="FP1006" s="14"/>
      <c r="FQ1006" s="14"/>
      <c r="FR1006" s="14"/>
      <c r="FS1006" s="14"/>
    </row>
    <row r="1007" spans="2:175" x14ac:dyDescent="0.3">
      <c r="B1007" s="1"/>
      <c r="E1007" s="1"/>
      <c r="F1007" s="1"/>
      <c r="G1007" s="1"/>
      <c r="K1007" s="1"/>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c r="CZ1007" s="14"/>
      <c r="DA1007" s="14"/>
      <c r="DB1007" s="14"/>
      <c r="DC1007" s="14"/>
      <c r="DD1007" s="14"/>
      <c r="DE1007" s="14"/>
      <c r="DF1007" s="14"/>
      <c r="DG1007" s="14"/>
      <c r="DH1007" s="14"/>
      <c r="DI1007" s="14"/>
      <c r="DJ1007" s="14"/>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4"/>
      <c r="EQ1007" s="14"/>
      <c r="ER1007" s="14"/>
      <c r="ES1007" s="14"/>
      <c r="ET1007" s="14"/>
      <c r="EU1007" s="14"/>
      <c r="EV1007" s="14"/>
      <c r="EW1007" s="14"/>
      <c r="EX1007" s="14"/>
      <c r="EY1007" s="14"/>
      <c r="EZ1007" s="14"/>
      <c r="FA1007" s="14"/>
      <c r="FB1007" s="14"/>
      <c r="FC1007" s="14"/>
      <c r="FD1007" s="14"/>
      <c r="FE1007" s="14"/>
      <c r="FF1007" s="14"/>
      <c r="FG1007" s="14"/>
      <c r="FH1007" s="14"/>
      <c r="FI1007" s="14"/>
      <c r="FJ1007" s="14"/>
      <c r="FK1007" s="14"/>
      <c r="FL1007" s="14"/>
      <c r="FM1007" s="14"/>
      <c r="FN1007" s="14"/>
      <c r="FO1007" s="14"/>
      <c r="FP1007" s="14"/>
      <c r="FQ1007" s="14"/>
      <c r="FR1007" s="14"/>
      <c r="FS1007" s="14"/>
    </row>
    <row r="1008" spans="2:175" x14ac:dyDescent="0.3">
      <c r="B1008" s="1"/>
      <c r="E1008" s="1"/>
      <c r="F1008" s="1"/>
      <c r="G1008" s="1"/>
      <c r="K1008" s="1"/>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c r="CZ1008" s="14"/>
      <c r="DA1008" s="14"/>
      <c r="DB1008" s="14"/>
      <c r="DC1008" s="14"/>
      <c r="DD1008" s="14"/>
      <c r="DE1008" s="14"/>
      <c r="DF1008" s="14"/>
      <c r="DG1008" s="14"/>
      <c r="DH1008" s="14"/>
      <c r="DI1008" s="14"/>
      <c r="DJ1008" s="14"/>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S1008" s="14"/>
      <c r="ET1008" s="14"/>
      <c r="EU1008" s="14"/>
      <c r="EV1008" s="14"/>
      <c r="EW1008" s="14"/>
      <c r="EX1008" s="14"/>
      <c r="EY1008" s="14"/>
      <c r="EZ1008" s="14"/>
      <c r="FA1008" s="14"/>
      <c r="FB1008" s="14"/>
      <c r="FC1008" s="14"/>
      <c r="FD1008" s="14"/>
      <c r="FE1008" s="14"/>
      <c r="FF1008" s="14"/>
      <c r="FG1008" s="14"/>
      <c r="FH1008" s="14"/>
      <c r="FI1008" s="14"/>
      <c r="FJ1008" s="14"/>
      <c r="FK1008" s="14"/>
      <c r="FL1008" s="14"/>
      <c r="FM1008" s="14"/>
      <c r="FN1008" s="14"/>
      <c r="FO1008" s="14"/>
      <c r="FP1008" s="14"/>
      <c r="FQ1008" s="14"/>
      <c r="FR1008" s="14"/>
      <c r="FS1008" s="14"/>
    </row>
    <row r="1009" spans="2:175" x14ac:dyDescent="0.3">
      <c r="B1009" s="1"/>
      <c r="E1009" s="1"/>
      <c r="F1009" s="1"/>
      <c r="G1009" s="1"/>
      <c r="K1009" s="1"/>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4"/>
      <c r="CZ1009" s="14"/>
      <c r="DA1009" s="14"/>
      <c r="DB1009" s="14"/>
      <c r="DC1009" s="14"/>
      <c r="DD1009" s="14"/>
      <c r="DE1009" s="14"/>
      <c r="DF1009" s="14"/>
      <c r="DG1009" s="14"/>
      <c r="DH1009" s="14"/>
      <c r="DI1009" s="14"/>
      <c r="DJ1009" s="14"/>
      <c r="DK1009" s="14"/>
      <c r="DL1009" s="14"/>
      <c r="DM1009" s="14"/>
      <c r="DN1009" s="14"/>
      <c r="DO1009" s="14"/>
      <c r="DP1009" s="14"/>
      <c r="DQ1009" s="14"/>
      <c r="DR1009" s="14"/>
      <c r="DS1009" s="14"/>
      <c r="DT1009" s="14"/>
      <c r="DU1009" s="14"/>
      <c r="DV1009" s="14"/>
      <c r="DW1009" s="14"/>
      <c r="DX1009" s="14"/>
      <c r="DY1009" s="14"/>
      <c r="DZ1009" s="14"/>
      <c r="EA1009" s="14"/>
      <c r="EB1009" s="14"/>
      <c r="EC1009" s="14"/>
      <c r="ED1009" s="14"/>
      <c r="EE1009" s="14"/>
      <c r="EF1009" s="14"/>
      <c r="EG1009" s="14"/>
      <c r="EH1009" s="14"/>
      <c r="EI1009" s="14"/>
      <c r="EJ1009" s="14"/>
      <c r="EK1009" s="14"/>
      <c r="EL1009" s="14"/>
      <c r="EM1009" s="14"/>
      <c r="EN1009" s="14"/>
      <c r="EO1009" s="14"/>
      <c r="EP1009" s="14"/>
      <c r="EQ1009" s="14"/>
      <c r="ER1009" s="14"/>
      <c r="ES1009" s="14"/>
      <c r="ET1009" s="14"/>
      <c r="EU1009" s="14"/>
      <c r="EV1009" s="14"/>
      <c r="EW1009" s="14"/>
      <c r="EX1009" s="14"/>
      <c r="EY1009" s="14"/>
      <c r="EZ1009" s="14"/>
      <c r="FA1009" s="14"/>
      <c r="FB1009" s="14"/>
      <c r="FC1009" s="14"/>
      <c r="FD1009" s="14"/>
      <c r="FE1009" s="14"/>
      <c r="FF1009" s="14"/>
      <c r="FG1009" s="14"/>
      <c r="FH1009" s="14"/>
      <c r="FI1009" s="14"/>
      <c r="FJ1009" s="14"/>
      <c r="FK1009" s="14"/>
      <c r="FL1009" s="14"/>
      <c r="FM1009" s="14"/>
      <c r="FN1009" s="14"/>
      <c r="FO1009" s="14"/>
      <c r="FP1009" s="14"/>
      <c r="FQ1009" s="14"/>
      <c r="FR1009" s="14"/>
      <c r="FS1009" s="14"/>
    </row>
    <row r="1010" spans="2:175" x14ac:dyDescent="0.3">
      <c r="B1010" s="1"/>
      <c r="E1010" s="1"/>
      <c r="F1010" s="1"/>
      <c r="G1010" s="1"/>
      <c r="K1010" s="1"/>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4"/>
      <c r="CZ1010" s="14"/>
      <c r="DA1010" s="14"/>
      <c r="DB1010" s="14"/>
      <c r="DC1010" s="14"/>
      <c r="DD1010" s="14"/>
      <c r="DE1010" s="14"/>
      <c r="DF1010" s="14"/>
      <c r="DG1010" s="14"/>
      <c r="DH1010" s="14"/>
      <c r="DI1010" s="14"/>
      <c r="DJ1010" s="14"/>
      <c r="DK1010" s="14"/>
      <c r="DL1010" s="14"/>
      <c r="DM1010" s="14"/>
      <c r="DN1010" s="14"/>
      <c r="DO1010" s="14"/>
      <c r="DP1010" s="14"/>
      <c r="DQ1010" s="14"/>
      <c r="DR1010" s="14"/>
      <c r="DS1010" s="14"/>
      <c r="DT1010" s="14"/>
      <c r="DU1010" s="14"/>
      <c r="DV1010" s="14"/>
      <c r="DW1010" s="14"/>
      <c r="DX1010" s="14"/>
      <c r="DY1010" s="14"/>
      <c r="DZ1010" s="14"/>
      <c r="EA1010" s="14"/>
      <c r="EB1010" s="14"/>
      <c r="EC1010" s="14"/>
      <c r="ED1010" s="14"/>
      <c r="EE1010" s="14"/>
      <c r="EF1010" s="14"/>
      <c r="EG1010" s="14"/>
      <c r="EH1010" s="14"/>
      <c r="EI1010" s="14"/>
      <c r="EJ1010" s="14"/>
      <c r="EK1010" s="14"/>
      <c r="EL1010" s="14"/>
      <c r="EM1010" s="14"/>
      <c r="EN1010" s="14"/>
      <c r="EO1010" s="14"/>
      <c r="EP1010" s="14"/>
      <c r="EQ1010" s="14"/>
      <c r="ER1010" s="14"/>
      <c r="ES1010" s="14"/>
      <c r="ET1010" s="14"/>
      <c r="EU1010" s="14"/>
      <c r="EV1010" s="14"/>
      <c r="EW1010" s="14"/>
      <c r="EX1010" s="14"/>
      <c r="EY1010" s="14"/>
      <c r="EZ1010" s="14"/>
      <c r="FA1010" s="14"/>
      <c r="FB1010" s="14"/>
      <c r="FC1010" s="14"/>
      <c r="FD1010" s="14"/>
      <c r="FE1010" s="14"/>
      <c r="FF1010" s="14"/>
      <c r="FG1010" s="14"/>
      <c r="FH1010" s="14"/>
      <c r="FI1010" s="14"/>
      <c r="FJ1010" s="14"/>
      <c r="FK1010" s="14"/>
      <c r="FL1010" s="14"/>
      <c r="FM1010" s="14"/>
      <c r="FN1010" s="14"/>
      <c r="FO1010" s="14"/>
      <c r="FP1010" s="14"/>
      <c r="FQ1010" s="14"/>
      <c r="FR1010" s="14"/>
      <c r="FS1010" s="14"/>
    </row>
    <row r="1011" spans="2:175" x14ac:dyDescent="0.3">
      <c r="B1011" s="1"/>
      <c r="E1011" s="1"/>
      <c r="F1011" s="1"/>
      <c r="G1011" s="1"/>
      <c r="K1011" s="1"/>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c r="CZ1011" s="14"/>
      <c r="DA1011" s="14"/>
      <c r="DB1011" s="14"/>
      <c r="DC1011" s="14"/>
      <c r="DD1011" s="14"/>
      <c r="DE1011" s="14"/>
      <c r="DF1011" s="14"/>
      <c r="DG1011" s="14"/>
      <c r="DH1011" s="14"/>
      <c r="DI1011" s="14"/>
      <c r="DJ1011" s="14"/>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S1011" s="14"/>
      <c r="ET1011" s="14"/>
      <c r="EU1011" s="14"/>
      <c r="EV1011" s="14"/>
      <c r="EW1011" s="14"/>
      <c r="EX1011" s="14"/>
      <c r="EY1011" s="14"/>
      <c r="EZ1011" s="14"/>
      <c r="FA1011" s="14"/>
      <c r="FB1011" s="14"/>
      <c r="FC1011" s="14"/>
      <c r="FD1011" s="14"/>
      <c r="FE1011" s="14"/>
      <c r="FF1011" s="14"/>
      <c r="FG1011" s="14"/>
      <c r="FH1011" s="14"/>
      <c r="FI1011" s="14"/>
      <c r="FJ1011" s="14"/>
      <c r="FK1011" s="14"/>
      <c r="FL1011" s="14"/>
      <c r="FM1011" s="14"/>
      <c r="FN1011" s="14"/>
      <c r="FO1011" s="14"/>
      <c r="FP1011" s="14"/>
      <c r="FQ1011" s="14"/>
      <c r="FR1011" s="14"/>
      <c r="FS1011" s="14"/>
    </row>
    <row r="1012" spans="2:175" x14ac:dyDescent="0.3">
      <c r="B1012" s="1"/>
      <c r="E1012" s="1"/>
      <c r="F1012" s="1"/>
      <c r="G1012" s="1"/>
      <c r="K1012" s="1"/>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c r="CZ1012" s="14"/>
      <c r="DA1012" s="14"/>
      <c r="DB1012" s="14"/>
      <c r="DC1012" s="14"/>
      <c r="DD1012" s="14"/>
      <c r="DE1012" s="14"/>
      <c r="DF1012" s="14"/>
      <c r="DG1012" s="14"/>
      <c r="DH1012" s="14"/>
      <c r="DI1012" s="14"/>
      <c r="DJ1012" s="14"/>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S1012" s="14"/>
      <c r="ET1012" s="14"/>
      <c r="EU1012" s="14"/>
      <c r="EV1012" s="14"/>
      <c r="EW1012" s="14"/>
      <c r="EX1012" s="14"/>
      <c r="EY1012" s="14"/>
      <c r="EZ1012" s="14"/>
      <c r="FA1012" s="14"/>
      <c r="FB1012" s="14"/>
      <c r="FC1012" s="14"/>
      <c r="FD1012" s="14"/>
      <c r="FE1012" s="14"/>
      <c r="FF1012" s="14"/>
      <c r="FG1012" s="14"/>
      <c r="FH1012" s="14"/>
      <c r="FI1012" s="14"/>
      <c r="FJ1012" s="14"/>
      <c r="FK1012" s="14"/>
      <c r="FL1012" s="14"/>
      <c r="FM1012" s="14"/>
      <c r="FN1012" s="14"/>
      <c r="FO1012" s="14"/>
      <c r="FP1012" s="14"/>
      <c r="FQ1012" s="14"/>
      <c r="FR1012" s="14"/>
      <c r="FS1012" s="14"/>
    </row>
    <row r="1013" spans="2:175" x14ac:dyDescent="0.3">
      <c r="B1013" s="1"/>
      <c r="E1013" s="1"/>
      <c r="F1013" s="1"/>
      <c r="G1013" s="1"/>
      <c r="K1013" s="1"/>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c r="CZ1013" s="14"/>
      <c r="DA1013" s="14"/>
      <c r="DB1013" s="14"/>
      <c r="DC1013" s="14"/>
      <c r="DD1013" s="14"/>
      <c r="DE1013" s="14"/>
      <c r="DF1013" s="14"/>
      <c r="DG1013" s="14"/>
      <c r="DH1013" s="14"/>
      <c r="DI1013" s="14"/>
      <c r="DJ1013" s="14"/>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EU1013" s="14"/>
      <c r="EV1013" s="14"/>
      <c r="EW1013" s="14"/>
      <c r="EX1013" s="14"/>
      <c r="EY1013" s="14"/>
      <c r="EZ1013" s="14"/>
      <c r="FA1013" s="14"/>
      <c r="FB1013" s="14"/>
      <c r="FC1013" s="14"/>
      <c r="FD1013" s="14"/>
      <c r="FE1013" s="14"/>
      <c r="FF1013" s="14"/>
      <c r="FG1013" s="14"/>
      <c r="FH1013" s="14"/>
      <c r="FI1013" s="14"/>
      <c r="FJ1013" s="14"/>
      <c r="FK1013" s="14"/>
      <c r="FL1013" s="14"/>
      <c r="FM1013" s="14"/>
      <c r="FN1013" s="14"/>
      <c r="FO1013" s="14"/>
      <c r="FP1013" s="14"/>
      <c r="FQ1013" s="14"/>
      <c r="FR1013" s="14"/>
      <c r="FS1013" s="14"/>
    </row>
    <row r="1014" spans="2:175" x14ac:dyDescent="0.3">
      <c r="B1014" s="1"/>
      <c r="E1014" s="1"/>
      <c r="F1014" s="1"/>
      <c r="G1014" s="1"/>
      <c r="K1014" s="1"/>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EU1014" s="14"/>
      <c r="EV1014" s="14"/>
      <c r="EW1014" s="14"/>
      <c r="EX1014" s="14"/>
      <c r="EY1014" s="14"/>
      <c r="EZ1014" s="14"/>
      <c r="FA1014" s="14"/>
      <c r="FB1014" s="14"/>
      <c r="FC1014" s="14"/>
      <c r="FD1014" s="14"/>
      <c r="FE1014" s="14"/>
      <c r="FF1014" s="14"/>
      <c r="FG1014" s="14"/>
      <c r="FH1014" s="14"/>
      <c r="FI1014" s="14"/>
      <c r="FJ1014" s="14"/>
      <c r="FK1014" s="14"/>
      <c r="FL1014" s="14"/>
      <c r="FM1014" s="14"/>
      <c r="FN1014" s="14"/>
      <c r="FO1014" s="14"/>
      <c r="FP1014" s="14"/>
      <c r="FQ1014" s="14"/>
      <c r="FR1014" s="14"/>
      <c r="FS1014" s="14"/>
    </row>
    <row r="1015" spans="2:175" x14ac:dyDescent="0.3">
      <c r="B1015" s="1"/>
      <c r="E1015" s="1"/>
      <c r="F1015" s="1"/>
      <c r="G1015" s="1"/>
      <c r="K1015" s="1"/>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c r="CZ1015" s="14"/>
      <c r="DA1015" s="14"/>
      <c r="DB1015" s="14"/>
      <c r="DC1015" s="14"/>
      <c r="DD1015" s="14"/>
      <c r="DE1015" s="14"/>
      <c r="DF1015" s="14"/>
      <c r="DG1015" s="14"/>
      <c r="DH1015" s="14"/>
      <c r="DI1015" s="14"/>
      <c r="DJ1015" s="14"/>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S1015" s="14"/>
      <c r="ET1015" s="14"/>
      <c r="EU1015" s="14"/>
      <c r="EV1015" s="14"/>
      <c r="EW1015" s="14"/>
      <c r="EX1015" s="14"/>
      <c r="EY1015" s="14"/>
      <c r="EZ1015" s="14"/>
      <c r="FA1015" s="14"/>
      <c r="FB1015" s="14"/>
      <c r="FC1015" s="14"/>
      <c r="FD1015" s="14"/>
      <c r="FE1015" s="14"/>
      <c r="FF1015" s="14"/>
      <c r="FG1015" s="14"/>
      <c r="FH1015" s="14"/>
      <c r="FI1015" s="14"/>
      <c r="FJ1015" s="14"/>
      <c r="FK1015" s="14"/>
      <c r="FL1015" s="14"/>
      <c r="FM1015" s="14"/>
      <c r="FN1015" s="14"/>
      <c r="FO1015" s="14"/>
      <c r="FP1015" s="14"/>
      <c r="FQ1015" s="14"/>
      <c r="FR1015" s="14"/>
      <c r="FS1015" s="14"/>
    </row>
    <row r="1016" spans="2:175" x14ac:dyDescent="0.3">
      <c r="B1016" s="1"/>
      <c r="E1016" s="1"/>
      <c r="F1016" s="1"/>
      <c r="G1016" s="1"/>
      <c r="K1016" s="1"/>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c r="CZ1016" s="14"/>
      <c r="DA1016" s="14"/>
      <c r="DB1016" s="14"/>
      <c r="DC1016" s="14"/>
      <c r="DD1016" s="14"/>
      <c r="DE1016" s="14"/>
      <c r="DF1016" s="14"/>
      <c r="DG1016" s="14"/>
      <c r="DH1016" s="14"/>
      <c r="DI1016" s="14"/>
      <c r="DJ1016" s="14"/>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4"/>
      <c r="EQ1016" s="14"/>
      <c r="ER1016" s="14"/>
      <c r="ES1016" s="14"/>
      <c r="ET1016" s="14"/>
      <c r="EU1016" s="14"/>
      <c r="EV1016" s="14"/>
      <c r="EW1016" s="14"/>
      <c r="EX1016" s="14"/>
      <c r="EY1016" s="14"/>
      <c r="EZ1016" s="14"/>
      <c r="FA1016" s="14"/>
      <c r="FB1016" s="14"/>
      <c r="FC1016" s="14"/>
      <c r="FD1016" s="14"/>
      <c r="FE1016" s="14"/>
      <c r="FF1016" s="14"/>
      <c r="FG1016" s="14"/>
      <c r="FH1016" s="14"/>
      <c r="FI1016" s="14"/>
      <c r="FJ1016" s="14"/>
      <c r="FK1016" s="14"/>
      <c r="FL1016" s="14"/>
      <c r="FM1016" s="14"/>
      <c r="FN1016" s="14"/>
      <c r="FO1016" s="14"/>
      <c r="FP1016" s="14"/>
      <c r="FQ1016" s="14"/>
      <c r="FR1016" s="14"/>
      <c r="FS1016" s="14"/>
    </row>
    <row r="1017" spans="2:175" x14ac:dyDescent="0.3">
      <c r="B1017" s="1"/>
      <c r="E1017" s="1"/>
      <c r="F1017" s="1"/>
      <c r="G1017" s="1"/>
      <c r="K1017" s="1"/>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c r="CZ1017" s="14"/>
      <c r="DA1017" s="14"/>
      <c r="DB1017" s="14"/>
      <c r="DC1017" s="14"/>
      <c r="DD1017" s="14"/>
      <c r="DE1017" s="14"/>
      <c r="DF1017" s="14"/>
      <c r="DG1017" s="14"/>
      <c r="DH1017" s="14"/>
      <c r="DI1017" s="14"/>
      <c r="DJ1017" s="14"/>
      <c r="DK1017" s="14"/>
      <c r="DL1017" s="14"/>
      <c r="DM1017" s="14"/>
      <c r="DN1017" s="14"/>
      <c r="DO1017" s="14"/>
      <c r="DP1017" s="14"/>
      <c r="DQ1017" s="14"/>
      <c r="DR1017" s="14"/>
      <c r="DS1017" s="14"/>
      <c r="DT1017" s="14"/>
      <c r="DU1017" s="14"/>
      <c r="DV1017" s="14"/>
      <c r="DW1017" s="14"/>
      <c r="DX1017" s="14"/>
      <c r="DY1017" s="14"/>
      <c r="DZ1017" s="14"/>
      <c r="EA1017" s="14"/>
      <c r="EB1017" s="14"/>
      <c r="EC1017" s="14"/>
      <c r="ED1017" s="14"/>
      <c r="EE1017" s="14"/>
      <c r="EF1017" s="14"/>
      <c r="EG1017" s="14"/>
      <c r="EH1017" s="14"/>
      <c r="EI1017" s="14"/>
      <c r="EJ1017" s="14"/>
      <c r="EK1017" s="14"/>
      <c r="EL1017" s="14"/>
      <c r="EM1017" s="14"/>
      <c r="EN1017" s="14"/>
      <c r="EO1017" s="14"/>
      <c r="EP1017" s="14"/>
      <c r="EQ1017" s="14"/>
      <c r="ER1017" s="14"/>
      <c r="ES1017" s="14"/>
      <c r="ET1017" s="14"/>
      <c r="EU1017" s="14"/>
      <c r="EV1017" s="14"/>
      <c r="EW1017" s="14"/>
      <c r="EX1017" s="14"/>
      <c r="EY1017" s="14"/>
      <c r="EZ1017" s="14"/>
      <c r="FA1017" s="14"/>
      <c r="FB1017" s="14"/>
      <c r="FC1017" s="14"/>
      <c r="FD1017" s="14"/>
      <c r="FE1017" s="14"/>
      <c r="FF1017" s="14"/>
      <c r="FG1017" s="14"/>
      <c r="FH1017" s="14"/>
      <c r="FI1017" s="14"/>
      <c r="FJ1017" s="14"/>
      <c r="FK1017" s="14"/>
      <c r="FL1017" s="14"/>
      <c r="FM1017" s="14"/>
      <c r="FN1017" s="14"/>
      <c r="FO1017" s="14"/>
      <c r="FP1017" s="14"/>
      <c r="FQ1017" s="14"/>
      <c r="FR1017" s="14"/>
      <c r="FS1017" s="14"/>
    </row>
    <row r="1018" spans="2:175" x14ac:dyDescent="0.3">
      <c r="B1018" s="1"/>
      <c r="E1018" s="1"/>
      <c r="F1018" s="1"/>
      <c r="G1018" s="1"/>
      <c r="K1018" s="1"/>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c r="CZ1018" s="14"/>
      <c r="DA1018" s="14"/>
      <c r="DB1018" s="14"/>
      <c r="DC1018" s="14"/>
      <c r="DD1018" s="14"/>
      <c r="DE1018" s="14"/>
      <c r="DF1018" s="14"/>
      <c r="DG1018" s="14"/>
      <c r="DH1018" s="14"/>
      <c r="DI1018" s="14"/>
      <c r="DJ1018" s="14"/>
      <c r="DK1018" s="14"/>
      <c r="DL1018" s="14"/>
      <c r="DM1018" s="14"/>
      <c r="DN1018" s="14"/>
      <c r="DO1018" s="14"/>
      <c r="DP1018" s="14"/>
      <c r="DQ1018" s="14"/>
      <c r="DR1018" s="14"/>
      <c r="DS1018" s="14"/>
      <c r="DT1018" s="14"/>
      <c r="DU1018" s="14"/>
      <c r="DV1018" s="14"/>
      <c r="DW1018" s="14"/>
      <c r="DX1018" s="14"/>
      <c r="DY1018" s="14"/>
      <c r="DZ1018" s="14"/>
      <c r="EA1018" s="14"/>
      <c r="EB1018" s="14"/>
      <c r="EC1018" s="14"/>
      <c r="ED1018" s="14"/>
      <c r="EE1018" s="14"/>
      <c r="EF1018" s="14"/>
      <c r="EG1018" s="14"/>
      <c r="EH1018" s="14"/>
      <c r="EI1018" s="14"/>
      <c r="EJ1018" s="14"/>
      <c r="EK1018" s="14"/>
      <c r="EL1018" s="14"/>
      <c r="EM1018" s="14"/>
      <c r="EN1018" s="14"/>
      <c r="EO1018" s="14"/>
      <c r="EP1018" s="14"/>
      <c r="EQ1018" s="14"/>
      <c r="ER1018" s="14"/>
      <c r="ES1018" s="14"/>
      <c r="ET1018" s="14"/>
      <c r="EU1018" s="14"/>
      <c r="EV1018" s="14"/>
      <c r="EW1018" s="14"/>
      <c r="EX1018" s="14"/>
      <c r="EY1018" s="14"/>
      <c r="EZ1018" s="14"/>
      <c r="FA1018" s="14"/>
      <c r="FB1018" s="14"/>
      <c r="FC1018" s="14"/>
      <c r="FD1018" s="14"/>
      <c r="FE1018" s="14"/>
      <c r="FF1018" s="14"/>
      <c r="FG1018" s="14"/>
      <c r="FH1018" s="14"/>
      <c r="FI1018" s="14"/>
      <c r="FJ1018" s="14"/>
      <c r="FK1018" s="14"/>
      <c r="FL1018" s="14"/>
      <c r="FM1018" s="14"/>
      <c r="FN1018" s="14"/>
      <c r="FO1018" s="14"/>
      <c r="FP1018" s="14"/>
      <c r="FQ1018" s="14"/>
      <c r="FR1018" s="14"/>
      <c r="FS1018" s="14"/>
    </row>
    <row r="1019" spans="2:175" x14ac:dyDescent="0.3">
      <c r="B1019" s="1"/>
      <c r="E1019" s="1"/>
      <c r="F1019" s="1"/>
      <c r="G1019" s="1"/>
      <c r="K1019" s="1"/>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c r="CZ1019" s="14"/>
      <c r="DA1019" s="14"/>
      <c r="DB1019" s="14"/>
      <c r="DC1019" s="14"/>
      <c r="DD1019" s="14"/>
      <c r="DE1019" s="14"/>
      <c r="DF1019" s="14"/>
      <c r="DG1019" s="14"/>
      <c r="DH1019" s="14"/>
      <c r="DI1019" s="14"/>
      <c r="DJ1019" s="14"/>
      <c r="DK1019" s="14"/>
      <c r="DL1019" s="14"/>
      <c r="DM1019" s="14"/>
      <c r="DN1019" s="14"/>
      <c r="DO1019" s="14"/>
      <c r="DP1019" s="14"/>
      <c r="DQ1019" s="14"/>
      <c r="DR1019" s="14"/>
      <c r="DS1019" s="14"/>
      <c r="DT1019" s="14"/>
      <c r="DU1019" s="14"/>
      <c r="DV1019" s="14"/>
      <c r="DW1019" s="14"/>
      <c r="DX1019" s="14"/>
      <c r="DY1019" s="14"/>
      <c r="DZ1019" s="14"/>
      <c r="EA1019" s="14"/>
      <c r="EB1019" s="14"/>
      <c r="EC1019" s="14"/>
      <c r="ED1019" s="14"/>
      <c r="EE1019" s="14"/>
      <c r="EF1019" s="14"/>
      <c r="EG1019" s="14"/>
      <c r="EH1019" s="14"/>
      <c r="EI1019" s="14"/>
      <c r="EJ1019" s="14"/>
      <c r="EK1019" s="14"/>
      <c r="EL1019" s="14"/>
      <c r="EM1019" s="14"/>
      <c r="EN1019" s="14"/>
      <c r="EO1019" s="14"/>
      <c r="EP1019" s="14"/>
      <c r="EQ1019" s="14"/>
      <c r="ER1019" s="14"/>
      <c r="ES1019" s="14"/>
      <c r="ET1019" s="14"/>
      <c r="EU1019" s="14"/>
      <c r="EV1019" s="14"/>
      <c r="EW1019" s="14"/>
      <c r="EX1019" s="14"/>
      <c r="EY1019" s="14"/>
      <c r="EZ1019" s="14"/>
      <c r="FA1019" s="14"/>
      <c r="FB1019" s="14"/>
      <c r="FC1019" s="14"/>
      <c r="FD1019" s="14"/>
      <c r="FE1019" s="14"/>
      <c r="FF1019" s="14"/>
      <c r="FG1019" s="14"/>
      <c r="FH1019" s="14"/>
      <c r="FI1019" s="14"/>
      <c r="FJ1019" s="14"/>
      <c r="FK1019" s="14"/>
      <c r="FL1019" s="14"/>
      <c r="FM1019" s="14"/>
      <c r="FN1019" s="14"/>
      <c r="FO1019" s="14"/>
      <c r="FP1019" s="14"/>
      <c r="FQ1019" s="14"/>
      <c r="FR1019" s="14"/>
      <c r="FS1019" s="14"/>
    </row>
    <row r="1020" spans="2:175" x14ac:dyDescent="0.3">
      <c r="B1020" s="1"/>
      <c r="E1020" s="1"/>
      <c r="F1020" s="1"/>
      <c r="G1020" s="1"/>
      <c r="K1020" s="1"/>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c r="CZ1020" s="14"/>
      <c r="DA1020" s="14"/>
      <c r="DB1020" s="14"/>
      <c r="DC1020" s="14"/>
      <c r="DD1020" s="14"/>
      <c r="DE1020" s="14"/>
      <c r="DF1020" s="14"/>
      <c r="DG1020" s="14"/>
      <c r="DH1020" s="14"/>
      <c r="DI1020" s="14"/>
      <c r="DJ1020" s="14"/>
      <c r="DK1020" s="14"/>
      <c r="DL1020" s="14"/>
      <c r="DM1020" s="14"/>
      <c r="DN1020" s="14"/>
      <c r="DO1020" s="14"/>
      <c r="DP1020" s="14"/>
      <c r="DQ1020" s="14"/>
      <c r="DR1020" s="14"/>
      <c r="DS1020" s="14"/>
      <c r="DT1020" s="14"/>
      <c r="DU1020" s="14"/>
      <c r="DV1020" s="14"/>
      <c r="DW1020" s="14"/>
      <c r="DX1020" s="14"/>
      <c r="DY1020" s="14"/>
      <c r="DZ1020" s="14"/>
      <c r="EA1020" s="14"/>
      <c r="EB1020" s="14"/>
      <c r="EC1020" s="14"/>
      <c r="ED1020" s="14"/>
      <c r="EE1020" s="14"/>
      <c r="EF1020" s="14"/>
      <c r="EG1020" s="14"/>
      <c r="EH1020" s="14"/>
      <c r="EI1020" s="14"/>
      <c r="EJ1020" s="14"/>
      <c r="EK1020" s="14"/>
      <c r="EL1020" s="14"/>
      <c r="EM1020" s="14"/>
      <c r="EN1020" s="14"/>
      <c r="EO1020" s="14"/>
      <c r="EP1020" s="14"/>
      <c r="EQ1020" s="14"/>
      <c r="ER1020" s="14"/>
      <c r="ES1020" s="14"/>
      <c r="ET1020" s="14"/>
      <c r="EU1020" s="14"/>
      <c r="EV1020" s="14"/>
      <c r="EW1020" s="14"/>
      <c r="EX1020" s="14"/>
      <c r="EY1020" s="14"/>
      <c r="EZ1020" s="14"/>
      <c r="FA1020" s="14"/>
      <c r="FB1020" s="14"/>
      <c r="FC1020" s="14"/>
      <c r="FD1020" s="14"/>
      <c r="FE1020" s="14"/>
      <c r="FF1020" s="14"/>
      <c r="FG1020" s="14"/>
      <c r="FH1020" s="14"/>
      <c r="FI1020" s="14"/>
      <c r="FJ1020" s="14"/>
      <c r="FK1020" s="14"/>
      <c r="FL1020" s="14"/>
      <c r="FM1020" s="14"/>
      <c r="FN1020" s="14"/>
      <c r="FO1020" s="14"/>
      <c r="FP1020" s="14"/>
      <c r="FQ1020" s="14"/>
      <c r="FR1020" s="14"/>
      <c r="FS1020" s="14"/>
    </row>
    <row r="1021" spans="2:175" x14ac:dyDescent="0.3">
      <c r="B1021" s="1"/>
      <c r="E1021" s="1"/>
      <c r="F1021" s="1"/>
      <c r="G1021" s="1"/>
      <c r="K1021" s="1"/>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c r="CI1021" s="14"/>
      <c r="CJ1021" s="14"/>
      <c r="CK1021" s="14"/>
      <c r="CL1021" s="14"/>
      <c r="CM1021" s="14"/>
      <c r="CN1021" s="14"/>
      <c r="CO1021" s="14"/>
      <c r="CP1021" s="14"/>
      <c r="CQ1021" s="14"/>
      <c r="CR1021" s="14"/>
      <c r="CS1021" s="14"/>
      <c r="CT1021" s="14"/>
      <c r="CU1021" s="14"/>
      <c r="CV1021" s="14"/>
      <c r="CW1021" s="14"/>
      <c r="CX1021" s="14"/>
      <c r="CY1021" s="14"/>
      <c r="CZ1021" s="14"/>
      <c r="DA1021" s="14"/>
      <c r="DB1021" s="14"/>
      <c r="DC1021" s="14"/>
      <c r="DD1021" s="14"/>
      <c r="DE1021" s="14"/>
      <c r="DF1021" s="14"/>
      <c r="DG1021" s="14"/>
      <c r="DH1021" s="14"/>
      <c r="DI1021" s="14"/>
      <c r="DJ1021" s="14"/>
      <c r="DK1021" s="14"/>
      <c r="DL1021" s="14"/>
      <c r="DM1021" s="14"/>
      <c r="DN1021" s="14"/>
      <c r="DO1021" s="14"/>
      <c r="DP1021" s="14"/>
      <c r="DQ1021" s="14"/>
      <c r="DR1021" s="14"/>
      <c r="DS1021" s="14"/>
      <c r="DT1021" s="14"/>
      <c r="DU1021" s="14"/>
      <c r="DV1021" s="14"/>
      <c r="DW1021" s="14"/>
      <c r="DX1021" s="14"/>
      <c r="DY1021" s="14"/>
      <c r="DZ1021" s="14"/>
      <c r="EA1021" s="14"/>
      <c r="EB1021" s="14"/>
      <c r="EC1021" s="14"/>
      <c r="ED1021" s="14"/>
      <c r="EE1021" s="14"/>
      <c r="EF1021" s="14"/>
      <c r="EG1021" s="14"/>
      <c r="EH1021" s="14"/>
      <c r="EI1021" s="14"/>
      <c r="EJ1021" s="14"/>
      <c r="EK1021" s="14"/>
      <c r="EL1021" s="14"/>
      <c r="EM1021" s="14"/>
      <c r="EN1021" s="14"/>
      <c r="EO1021" s="14"/>
      <c r="EP1021" s="14"/>
      <c r="EQ1021" s="14"/>
      <c r="ER1021" s="14"/>
      <c r="ES1021" s="14"/>
      <c r="ET1021" s="14"/>
      <c r="EU1021" s="14"/>
      <c r="EV1021" s="14"/>
      <c r="EW1021" s="14"/>
      <c r="EX1021" s="14"/>
      <c r="EY1021" s="14"/>
      <c r="EZ1021" s="14"/>
      <c r="FA1021" s="14"/>
      <c r="FB1021" s="14"/>
      <c r="FC1021" s="14"/>
      <c r="FD1021" s="14"/>
      <c r="FE1021" s="14"/>
      <c r="FF1021" s="14"/>
      <c r="FG1021" s="14"/>
      <c r="FH1021" s="14"/>
      <c r="FI1021" s="14"/>
      <c r="FJ1021" s="14"/>
      <c r="FK1021" s="14"/>
      <c r="FL1021" s="14"/>
      <c r="FM1021" s="14"/>
      <c r="FN1021" s="14"/>
      <c r="FO1021" s="14"/>
      <c r="FP1021" s="14"/>
      <c r="FQ1021" s="14"/>
      <c r="FR1021" s="14"/>
      <c r="FS1021" s="14"/>
    </row>
    <row r="1022" spans="2:175" x14ac:dyDescent="0.3">
      <c r="B1022" s="1"/>
      <c r="E1022" s="1"/>
      <c r="F1022" s="1"/>
      <c r="G1022" s="1"/>
      <c r="K1022" s="1"/>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S1022" s="14"/>
      <c r="ET1022" s="14"/>
      <c r="EU1022" s="14"/>
      <c r="EV1022" s="14"/>
      <c r="EW1022" s="14"/>
      <c r="EX1022" s="14"/>
      <c r="EY1022" s="14"/>
      <c r="EZ1022" s="14"/>
      <c r="FA1022" s="14"/>
      <c r="FB1022" s="14"/>
      <c r="FC1022" s="14"/>
      <c r="FD1022" s="14"/>
      <c r="FE1022" s="14"/>
      <c r="FF1022" s="14"/>
      <c r="FG1022" s="14"/>
      <c r="FH1022" s="14"/>
      <c r="FI1022" s="14"/>
      <c r="FJ1022" s="14"/>
      <c r="FK1022" s="14"/>
      <c r="FL1022" s="14"/>
      <c r="FM1022" s="14"/>
      <c r="FN1022" s="14"/>
      <c r="FO1022" s="14"/>
      <c r="FP1022" s="14"/>
      <c r="FQ1022" s="14"/>
      <c r="FR1022" s="14"/>
      <c r="FS1022" s="14"/>
    </row>
    <row r="1023" spans="2:175" x14ac:dyDescent="0.3">
      <c r="B1023" s="1"/>
      <c r="E1023" s="1"/>
      <c r="F1023" s="1"/>
      <c r="G1023" s="1"/>
      <c r="K1023" s="1"/>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c r="CZ1023" s="14"/>
      <c r="DA1023" s="14"/>
      <c r="DB1023" s="14"/>
      <c r="DC1023" s="14"/>
      <c r="DD1023" s="14"/>
      <c r="DE1023" s="14"/>
      <c r="DF1023" s="14"/>
      <c r="DG1023" s="14"/>
      <c r="DH1023" s="14"/>
      <c r="DI1023" s="14"/>
      <c r="DJ1023" s="14"/>
      <c r="DK1023" s="14"/>
      <c r="DL1023" s="14"/>
      <c r="DM1023" s="14"/>
      <c r="DN1023" s="14"/>
      <c r="DO1023" s="14"/>
      <c r="DP1023" s="14"/>
      <c r="DQ1023" s="14"/>
      <c r="DR1023" s="14"/>
      <c r="DS1023" s="14"/>
      <c r="DT1023" s="14"/>
      <c r="DU1023" s="14"/>
      <c r="DV1023" s="14"/>
      <c r="DW1023" s="14"/>
      <c r="DX1023" s="14"/>
      <c r="DY1023" s="14"/>
      <c r="DZ1023" s="14"/>
      <c r="EA1023" s="14"/>
      <c r="EB1023" s="14"/>
      <c r="EC1023" s="14"/>
      <c r="ED1023" s="14"/>
      <c r="EE1023" s="14"/>
      <c r="EF1023" s="14"/>
      <c r="EG1023" s="14"/>
      <c r="EH1023" s="14"/>
      <c r="EI1023" s="14"/>
      <c r="EJ1023" s="14"/>
      <c r="EK1023" s="14"/>
      <c r="EL1023" s="14"/>
      <c r="EM1023" s="14"/>
      <c r="EN1023" s="14"/>
      <c r="EO1023" s="14"/>
      <c r="EP1023" s="14"/>
      <c r="EQ1023" s="14"/>
      <c r="ER1023" s="14"/>
      <c r="ES1023" s="14"/>
      <c r="ET1023" s="14"/>
      <c r="EU1023" s="14"/>
      <c r="EV1023" s="14"/>
      <c r="EW1023" s="14"/>
      <c r="EX1023" s="14"/>
      <c r="EY1023" s="14"/>
      <c r="EZ1023" s="14"/>
      <c r="FA1023" s="14"/>
      <c r="FB1023" s="14"/>
      <c r="FC1023" s="14"/>
      <c r="FD1023" s="14"/>
      <c r="FE1023" s="14"/>
      <c r="FF1023" s="14"/>
      <c r="FG1023" s="14"/>
      <c r="FH1023" s="14"/>
      <c r="FI1023" s="14"/>
      <c r="FJ1023" s="14"/>
      <c r="FK1023" s="14"/>
      <c r="FL1023" s="14"/>
      <c r="FM1023" s="14"/>
      <c r="FN1023" s="14"/>
      <c r="FO1023" s="14"/>
      <c r="FP1023" s="14"/>
      <c r="FQ1023" s="14"/>
      <c r="FR1023" s="14"/>
      <c r="FS1023" s="14"/>
    </row>
    <row r="1024" spans="2:175" x14ac:dyDescent="0.3">
      <c r="B1024" s="1"/>
      <c r="E1024" s="1"/>
      <c r="F1024" s="1"/>
      <c r="G1024" s="1"/>
      <c r="K1024" s="1"/>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c r="CZ1024" s="14"/>
      <c r="DA1024" s="14"/>
      <c r="DB1024" s="14"/>
      <c r="DC1024" s="14"/>
      <c r="DD1024" s="14"/>
      <c r="DE1024" s="14"/>
      <c r="DF1024" s="14"/>
      <c r="DG1024" s="14"/>
      <c r="DH1024" s="14"/>
      <c r="DI1024" s="14"/>
      <c r="DJ1024" s="14"/>
      <c r="DK1024" s="14"/>
      <c r="DL1024" s="14"/>
      <c r="DM1024" s="14"/>
      <c r="DN1024" s="14"/>
      <c r="DO1024" s="14"/>
      <c r="DP1024" s="14"/>
      <c r="DQ1024" s="14"/>
      <c r="DR1024" s="14"/>
      <c r="DS1024" s="14"/>
      <c r="DT1024" s="14"/>
      <c r="DU1024" s="14"/>
      <c r="DV1024" s="14"/>
      <c r="DW1024" s="14"/>
      <c r="DX1024" s="14"/>
      <c r="DY1024" s="14"/>
      <c r="DZ1024" s="14"/>
      <c r="EA1024" s="14"/>
      <c r="EB1024" s="14"/>
      <c r="EC1024" s="14"/>
      <c r="ED1024" s="14"/>
      <c r="EE1024" s="14"/>
      <c r="EF1024" s="14"/>
      <c r="EG1024" s="14"/>
      <c r="EH1024" s="14"/>
      <c r="EI1024" s="14"/>
      <c r="EJ1024" s="14"/>
      <c r="EK1024" s="14"/>
      <c r="EL1024" s="14"/>
      <c r="EM1024" s="14"/>
      <c r="EN1024" s="14"/>
      <c r="EO1024" s="14"/>
      <c r="EP1024" s="14"/>
      <c r="EQ1024" s="14"/>
      <c r="ER1024" s="14"/>
      <c r="ES1024" s="14"/>
      <c r="ET1024" s="14"/>
      <c r="EU1024" s="14"/>
      <c r="EV1024" s="14"/>
      <c r="EW1024" s="14"/>
      <c r="EX1024" s="14"/>
      <c r="EY1024" s="14"/>
      <c r="EZ1024" s="14"/>
      <c r="FA1024" s="14"/>
      <c r="FB1024" s="14"/>
      <c r="FC1024" s="14"/>
      <c r="FD1024" s="14"/>
      <c r="FE1024" s="14"/>
      <c r="FF1024" s="14"/>
      <c r="FG1024" s="14"/>
      <c r="FH1024" s="14"/>
      <c r="FI1024" s="14"/>
      <c r="FJ1024" s="14"/>
      <c r="FK1024" s="14"/>
      <c r="FL1024" s="14"/>
      <c r="FM1024" s="14"/>
      <c r="FN1024" s="14"/>
      <c r="FO1024" s="14"/>
      <c r="FP1024" s="14"/>
      <c r="FQ1024" s="14"/>
      <c r="FR1024" s="14"/>
      <c r="FS1024" s="14"/>
    </row>
    <row r="1025" spans="2:175" x14ac:dyDescent="0.3">
      <c r="B1025" s="1"/>
      <c r="E1025" s="1"/>
      <c r="F1025" s="1"/>
      <c r="G1025" s="1"/>
      <c r="K1025" s="1"/>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c r="CZ1025" s="14"/>
      <c r="DA1025" s="14"/>
      <c r="DB1025" s="14"/>
      <c r="DC1025" s="14"/>
      <c r="DD1025" s="14"/>
      <c r="DE1025" s="14"/>
      <c r="DF1025" s="14"/>
      <c r="DG1025" s="14"/>
      <c r="DH1025" s="14"/>
      <c r="DI1025" s="14"/>
      <c r="DJ1025" s="14"/>
      <c r="DK1025" s="14"/>
      <c r="DL1025" s="14"/>
      <c r="DM1025" s="14"/>
      <c r="DN1025" s="14"/>
      <c r="DO1025" s="14"/>
      <c r="DP1025" s="14"/>
      <c r="DQ1025" s="14"/>
      <c r="DR1025" s="14"/>
      <c r="DS1025" s="14"/>
      <c r="DT1025" s="14"/>
      <c r="DU1025" s="14"/>
      <c r="DV1025" s="14"/>
      <c r="DW1025" s="14"/>
      <c r="DX1025" s="14"/>
      <c r="DY1025" s="14"/>
      <c r="DZ1025" s="14"/>
      <c r="EA1025" s="14"/>
      <c r="EB1025" s="14"/>
      <c r="EC1025" s="14"/>
      <c r="ED1025" s="14"/>
      <c r="EE1025" s="14"/>
      <c r="EF1025" s="14"/>
      <c r="EG1025" s="14"/>
      <c r="EH1025" s="14"/>
      <c r="EI1025" s="14"/>
      <c r="EJ1025" s="14"/>
      <c r="EK1025" s="14"/>
      <c r="EL1025" s="14"/>
      <c r="EM1025" s="14"/>
      <c r="EN1025" s="14"/>
      <c r="EO1025" s="14"/>
      <c r="EP1025" s="14"/>
      <c r="EQ1025" s="14"/>
      <c r="ER1025" s="14"/>
      <c r="ES1025" s="14"/>
      <c r="ET1025" s="14"/>
      <c r="EU1025" s="14"/>
      <c r="EV1025" s="14"/>
      <c r="EW1025" s="14"/>
      <c r="EX1025" s="14"/>
      <c r="EY1025" s="14"/>
      <c r="EZ1025" s="14"/>
      <c r="FA1025" s="14"/>
      <c r="FB1025" s="14"/>
      <c r="FC1025" s="14"/>
      <c r="FD1025" s="14"/>
      <c r="FE1025" s="14"/>
      <c r="FF1025" s="14"/>
      <c r="FG1025" s="14"/>
      <c r="FH1025" s="14"/>
      <c r="FI1025" s="14"/>
      <c r="FJ1025" s="14"/>
      <c r="FK1025" s="14"/>
      <c r="FL1025" s="14"/>
      <c r="FM1025" s="14"/>
      <c r="FN1025" s="14"/>
      <c r="FO1025" s="14"/>
      <c r="FP1025" s="14"/>
      <c r="FQ1025" s="14"/>
      <c r="FR1025" s="14"/>
      <c r="FS1025" s="14"/>
    </row>
    <row r="1026" spans="2:175" x14ac:dyDescent="0.3">
      <c r="B1026" s="1"/>
      <c r="E1026" s="1"/>
      <c r="F1026" s="1"/>
      <c r="G1026" s="1"/>
      <c r="K1026" s="1"/>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c r="CZ1026" s="14"/>
      <c r="DA1026" s="14"/>
      <c r="DB1026" s="14"/>
      <c r="DC1026" s="14"/>
      <c r="DD1026" s="14"/>
      <c r="DE1026" s="14"/>
      <c r="DF1026" s="14"/>
      <c r="DG1026" s="14"/>
      <c r="DH1026" s="14"/>
      <c r="DI1026" s="14"/>
      <c r="DJ1026" s="14"/>
      <c r="DK1026" s="14"/>
      <c r="DL1026" s="14"/>
      <c r="DM1026" s="14"/>
      <c r="DN1026" s="14"/>
      <c r="DO1026" s="14"/>
      <c r="DP1026" s="14"/>
      <c r="DQ1026" s="14"/>
      <c r="DR1026" s="14"/>
      <c r="DS1026" s="14"/>
      <c r="DT1026" s="14"/>
      <c r="DU1026" s="14"/>
      <c r="DV1026" s="14"/>
      <c r="DW1026" s="14"/>
      <c r="DX1026" s="14"/>
      <c r="DY1026" s="14"/>
      <c r="DZ1026" s="14"/>
      <c r="EA1026" s="14"/>
      <c r="EB1026" s="14"/>
      <c r="EC1026" s="14"/>
      <c r="ED1026" s="14"/>
      <c r="EE1026" s="14"/>
      <c r="EF1026" s="14"/>
      <c r="EG1026" s="14"/>
      <c r="EH1026" s="14"/>
      <c r="EI1026" s="14"/>
      <c r="EJ1026" s="14"/>
      <c r="EK1026" s="14"/>
      <c r="EL1026" s="14"/>
      <c r="EM1026" s="14"/>
      <c r="EN1026" s="14"/>
      <c r="EO1026" s="14"/>
      <c r="EP1026" s="14"/>
      <c r="EQ1026" s="14"/>
      <c r="ER1026" s="14"/>
      <c r="ES1026" s="14"/>
      <c r="ET1026" s="14"/>
      <c r="EU1026" s="14"/>
      <c r="EV1026" s="14"/>
      <c r="EW1026" s="14"/>
      <c r="EX1026" s="14"/>
      <c r="EY1026" s="14"/>
      <c r="EZ1026" s="14"/>
      <c r="FA1026" s="14"/>
      <c r="FB1026" s="14"/>
      <c r="FC1026" s="14"/>
      <c r="FD1026" s="14"/>
      <c r="FE1026" s="14"/>
      <c r="FF1026" s="14"/>
      <c r="FG1026" s="14"/>
      <c r="FH1026" s="14"/>
      <c r="FI1026" s="14"/>
      <c r="FJ1026" s="14"/>
      <c r="FK1026" s="14"/>
      <c r="FL1026" s="14"/>
      <c r="FM1026" s="14"/>
      <c r="FN1026" s="14"/>
      <c r="FO1026" s="14"/>
      <c r="FP1026" s="14"/>
      <c r="FQ1026" s="14"/>
      <c r="FR1026" s="14"/>
      <c r="FS1026" s="14"/>
    </row>
    <row r="1027" spans="2:175" x14ac:dyDescent="0.3">
      <c r="B1027" s="1"/>
      <c r="E1027" s="1"/>
      <c r="F1027" s="1"/>
      <c r="G1027" s="1"/>
      <c r="K1027" s="1"/>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c r="CI1027" s="14"/>
      <c r="CJ1027" s="14"/>
      <c r="CK1027" s="14"/>
      <c r="CL1027" s="14"/>
      <c r="CM1027" s="14"/>
      <c r="CN1027" s="14"/>
      <c r="CO1027" s="14"/>
      <c r="CP1027" s="14"/>
      <c r="CQ1027" s="14"/>
      <c r="CR1027" s="14"/>
      <c r="CS1027" s="14"/>
      <c r="CT1027" s="14"/>
      <c r="CU1027" s="14"/>
      <c r="CV1027" s="14"/>
      <c r="CW1027" s="14"/>
      <c r="CX1027" s="14"/>
      <c r="CY1027" s="14"/>
      <c r="CZ1027" s="14"/>
      <c r="DA1027" s="14"/>
      <c r="DB1027" s="14"/>
      <c r="DC1027" s="14"/>
      <c r="DD1027" s="14"/>
      <c r="DE1027" s="14"/>
      <c r="DF1027" s="14"/>
      <c r="DG1027" s="14"/>
      <c r="DH1027" s="14"/>
      <c r="DI1027" s="14"/>
      <c r="DJ1027" s="14"/>
      <c r="DK1027" s="14"/>
      <c r="DL1027" s="14"/>
      <c r="DM1027" s="14"/>
      <c r="DN1027" s="14"/>
      <c r="DO1027" s="14"/>
      <c r="DP1027" s="14"/>
      <c r="DQ1027" s="14"/>
      <c r="DR1027" s="14"/>
      <c r="DS1027" s="14"/>
      <c r="DT1027" s="14"/>
      <c r="DU1027" s="14"/>
      <c r="DV1027" s="14"/>
      <c r="DW1027" s="14"/>
      <c r="DX1027" s="14"/>
      <c r="DY1027" s="14"/>
      <c r="DZ1027" s="14"/>
      <c r="EA1027" s="14"/>
      <c r="EB1027" s="14"/>
      <c r="EC1027" s="14"/>
      <c r="ED1027" s="14"/>
      <c r="EE1027" s="14"/>
      <c r="EF1027" s="14"/>
      <c r="EG1027" s="14"/>
      <c r="EH1027" s="14"/>
      <c r="EI1027" s="14"/>
      <c r="EJ1027" s="14"/>
      <c r="EK1027" s="14"/>
      <c r="EL1027" s="14"/>
      <c r="EM1027" s="14"/>
      <c r="EN1027" s="14"/>
      <c r="EO1027" s="14"/>
      <c r="EP1027" s="14"/>
      <c r="EQ1027" s="14"/>
      <c r="ER1027" s="14"/>
      <c r="ES1027" s="14"/>
      <c r="ET1027" s="14"/>
      <c r="EU1027" s="14"/>
      <c r="EV1027" s="14"/>
      <c r="EW1027" s="14"/>
      <c r="EX1027" s="14"/>
      <c r="EY1027" s="14"/>
      <c r="EZ1027" s="14"/>
      <c r="FA1027" s="14"/>
      <c r="FB1027" s="14"/>
      <c r="FC1027" s="14"/>
      <c r="FD1027" s="14"/>
      <c r="FE1027" s="14"/>
      <c r="FF1027" s="14"/>
      <c r="FG1027" s="14"/>
      <c r="FH1027" s="14"/>
      <c r="FI1027" s="14"/>
      <c r="FJ1027" s="14"/>
      <c r="FK1027" s="14"/>
      <c r="FL1027" s="14"/>
      <c r="FM1027" s="14"/>
      <c r="FN1027" s="14"/>
      <c r="FO1027" s="14"/>
      <c r="FP1027" s="14"/>
      <c r="FQ1027" s="14"/>
      <c r="FR1027" s="14"/>
      <c r="FS1027" s="14"/>
    </row>
    <row r="1028" spans="2:175" x14ac:dyDescent="0.3">
      <c r="B1028" s="1"/>
      <c r="E1028" s="1"/>
      <c r="F1028" s="1"/>
      <c r="G1028" s="1"/>
      <c r="K1028" s="1"/>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c r="CI1028" s="14"/>
      <c r="CJ1028" s="14"/>
      <c r="CK1028" s="14"/>
      <c r="CL1028" s="14"/>
      <c r="CM1028" s="14"/>
      <c r="CN1028" s="14"/>
      <c r="CO1028" s="14"/>
      <c r="CP1028" s="14"/>
      <c r="CQ1028" s="14"/>
      <c r="CR1028" s="14"/>
      <c r="CS1028" s="14"/>
      <c r="CT1028" s="14"/>
      <c r="CU1028" s="14"/>
      <c r="CV1028" s="14"/>
      <c r="CW1028" s="14"/>
      <c r="CX1028" s="14"/>
      <c r="CY1028" s="14"/>
      <c r="CZ1028" s="14"/>
      <c r="DA1028" s="14"/>
      <c r="DB1028" s="14"/>
      <c r="DC1028" s="14"/>
      <c r="DD1028" s="14"/>
      <c r="DE1028" s="14"/>
      <c r="DF1028" s="14"/>
      <c r="DG1028" s="14"/>
      <c r="DH1028" s="14"/>
      <c r="DI1028" s="14"/>
      <c r="DJ1028" s="14"/>
      <c r="DK1028" s="14"/>
      <c r="DL1028" s="14"/>
      <c r="DM1028" s="14"/>
      <c r="DN1028" s="14"/>
      <c r="DO1028" s="14"/>
      <c r="DP1028" s="14"/>
      <c r="DQ1028" s="14"/>
      <c r="DR1028" s="14"/>
      <c r="DS1028" s="14"/>
      <c r="DT1028" s="14"/>
      <c r="DU1028" s="14"/>
      <c r="DV1028" s="14"/>
      <c r="DW1028" s="14"/>
      <c r="DX1028" s="14"/>
      <c r="DY1028" s="14"/>
      <c r="DZ1028" s="14"/>
      <c r="EA1028" s="14"/>
      <c r="EB1028" s="14"/>
      <c r="EC1028" s="14"/>
      <c r="ED1028" s="14"/>
      <c r="EE1028" s="14"/>
      <c r="EF1028" s="14"/>
      <c r="EG1028" s="14"/>
      <c r="EH1028" s="14"/>
      <c r="EI1028" s="14"/>
      <c r="EJ1028" s="14"/>
      <c r="EK1028" s="14"/>
      <c r="EL1028" s="14"/>
      <c r="EM1028" s="14"/>
      <c r="EN1028" s="14"/>
      <c r="EO1028" s="14"/>
      <c r="EP1028" s="14"/>
      <c r="EQ1028" s="14"/>
      <c r="ER1028" s="14"/>
      <c r="ES1028" s="14"/>
      <c r="ET1028" s="14"/>
      <c r="EU1028" s="14"/>
      <c r="EV1028" s="14"/>
      <c r="EW1028" s="14"/>
      <c r="EX1028" s="14"/>
      <c r="EY1028" s="14"/>
      <c r="EZ1028" s="14"/>
      <c r="FA1028" s="14"/>
      <c r="FB1028" s="14"/>
      <c r="FC1028" s="14"/>
      <c r="FD1028" s="14"/>
      <c r="FE1028" s="14"/>
      <c r="FF1028" s="14"/>
      <c r="FG1028" s="14"/>
      <c r="FH1028" s="14"/>
      <c r="FI1028" s="14"/>
      <c r="FJ1028" s="14"/>
      <c r="FK1028" s="14"/>
      <c r="FL1028" s="14"/>
      <c r="FM1028" s="14"/>
      <c r="FN1028" s="14"/>
      <c r="FO1028" s="14"/>
      <c r="FP1028" s="14"/>
      <c r="FQ1028" s="14"/>
      <c r="FR1028" s="14"/>
      <c r="FS1028" s="14"/>
    </row>
    <row r="1029" spans="2:175" x14ac:dyDescent="0.3">
      <c r="B1029" s="1"/>
      <c r="E1029" s="1"/>
      <c r="F1029" s="1"/>
      <c r="G1029" s="1"/>
      <c r="K1029" s="1"/>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c r="CZ1029" s="14"/>
      <c r="DA1029" s="14"/>
      <c r="DB1029" s="14"/>
      <c r="DC1029" s="14"/>
      <c r="DD1029" s="14"/>
      <c r="DE1029" s="14"/>
      <c r="DF1029" s="14"/>
      <c r="DG1029" s="14"/>
      <c r="DH1029" s="14"/>
      <c r="DI1029" s="14"/>
      <c r="DJ1029" s="14"/>
      <c r="DK1029" s="14"/>
      <c r="DL1029" s="14"/>
      <c r="DM1029" s="14"/>
      <c r="DN1029" s="14"/>
      <c r="DO1029" s="14"/>
      <c r="DP1029" s="14"/>
      <c r="DQ1029" s="14"/>
      <c r="DR1029" s="14"/>
      <c r="DS1029" s="14"/>
      <c r="DT1029" s="14"/>
      <c r="DU1029" s="14"/>
      <c r="DV1029" s="14"/>
      <c r="DW1029" s="14"/>
      <c r="DX1029" s="14"/>
      <c r="DY1029" s="14"/>
      <c r="DZ1029" s="14"/>
      <c r="EA1029" s="14"/>
      <c r="EB1029" s="14"/>
      <c r="EC1029" s="14"/>
      <c r="ED1029" s="14"/>
      <c r="EE1029" s="14"/>
      <c r="EF1029" s="14"/>
      <c r="EG1029" s="14"/>
      <c r="EH1029" s="14"/>
      <c r="EI1029" s="14"/>
      <c r="EJ1029" s="14"/>
      <c r="EK1029" s="14"/>
      <c r="EL1029" s="14"/>
      <c r="EM1029" s="14"/>
      <c r="EN1029" s="14"/>
      <c r="EO1029" s="14"/>
      <c r="EP1029" s="14"/>
      <c r="EQ1029" s="14"/>
      <c r="ER1029" s="14"/>
      <c r="ES1029" s="14"/>
      <c r="ET1029" s="14"/>
      <c r="EU1029" s="14"/>
      <c r="EV1029" s="14"/>
      <c r="EW1029" s="14"/>
      <c r="EX1029" s="14"/>
      <c r="EY1029" s="14"/>
      <c r="EZ1029" s="14"/>
      <c r="FA1029" s="14"/>
      <c r="FB1029" s="14"/>
      <c r="FC1029" s="14"/>
      <c r="FD1029" s="14"/>
      <c r="FE1029" s="14"/>
      <c r="FF1029" s="14"/>
      <c r="FG1029" s="14"/>
      <c r="FH1029" s="14"/>
      <c r="FI1029" s="14"/>
      <c r="FJ1029" s="14"/>
      <c r="FK1029" s="14"/>
      <c r="FL1029" s="14"/>
      <c r="FM1029" s="14"/>
      <c r="FN1029" s="14"/>
      <c r="FO1029" s="14"/>
      <c r="FP1029" s="14"/>
      <c r="FQ1029" s="14"/>
      <c r="FR1029" s="14"/>
      <c r="FS1029" s="14"/>
    </row>
    <row r="1030" spans="2:175" x14ac:dyDescent="0.3">
      <c r="B1030" s="1"/>
      <c r="E1030" s="1"/>
      <c r="F1030" s="1"/>
      <c r="G1030" s="1"/>
      <c r="K1030" s="1"/>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14"/>
      <c r="DT1030" s="14"/>
      <c r="DU1030" s="14"/>
      <c r="DV1030" s="14"/>
      <c r="DW1030" s="14"/>
      <c r="DX1030" s="14"/>
      <c r="DY1030" s="14"/>
      <c r="DZ1030" s="14"/>
      <c r="EA1030" s="14"/>
      <c r="EB1030" s="14"/>
      <c r="EC1030" s="14"/>
      <c r="ED1030" s="14"/>
      <c r="EE1030" s="14"/>
      <c r="EF1030" s="14"/>
      <c r="EG1030" s="14"/>
      <c r="EH1030" s="14"/>
      <c r="EI1030" s="14"/>
      <c r="EJ1030" s="14"/>
      <c r="EK1030" s="14"/>
      <c r="EL1030" s="14"/>
      <c r="EM1030" s="14"/>
      <c r="EN1030" s="14"/>
      <c r="EO1030" s="14"/>
      <c r="EP1030" s="14"/>
      <c r="EQ1030" s="14"/>
      <c r="ER1030" s="14"/>
      <c r="ES1030" s="14"/>
      <c r="ET1030" s="14"/>
      <c r="EU1030" s="14"/>
      <c r="EV1030" s="14"/>
      <c r="EW1030" s="14"/>
      <c r="EX1030" s="14"/>
      <c r="EY1030" s="14"/>
      <c r="EZ1030" s="14"/>
      <c r="FA1030" s="14"/>
      <c r="FB1030" s="14"/>
      <c r="FC1030" s="14"/>
      <c r="FD1030" s="14"/>
      <c r="FE1030" s="14"/>
      <c r="FF1030" s="14"/>
      <c r="FG1030" s="14"/>
      <c r="FH1030" s="14"/>
      <c r="FI1030" s="14"/>
      <c r="FJ1030" s="14"/>
      <c r="FK1030" s="14"/>
      <c r="FL1030" s="14"/>
      <c r="FM1030" s="14"/>
      <c r="FN1030" s="14"/>
      <c r="FO1030" s="14"/>
      <c r="FP1030" s="14"/>
      <c r="FQ1030" s="14"/>
      <c r="FR1030" s="14"/>
      <c r="FS1030" s="14"/>
    </row>
    <row r="1031" spans="2:175" x14ac:dyDescent="0.3">
      <c r="B1031" s="1"/>
      <c r="E1031" s="1"/>
      <c r="F1031" s="1"/>
      <c r="G1031" s="1"/>
      <c r="K1031" s="1"/>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c r="CZ1031" s="14"/>
      <c r="DA1031" s="14"/>
      <c r="DB1031" s="14"/>
      <c r="DC1031" s="14"/>
      <c r="DD1031" s="14"/>
      <c r="DE1031" s="14"/>
      <c r="DF1031" s="14"/>
      <c r="DG1031" s="14"/>
      <c r="DH1031" s="14"/>
      <c r="DI1031" s="14"/>
      <c r="DJ1031" s="14"/>
      <c r="DK1031" s="14"/>
      <c r="DL1031" s="14"/>
      <c r="DM1031" s="14"/>
      <c r="DN1031" s="14"/>
      <c r="DO1031" s="14"/>
      <c r="DP1031" s="14"/>
      <c r="DQ1031" s="14"/>
      <c r="DR1031" s="14"/>
      <c r="DS1031" s="14"/>
      <c r="DT1031" s="14"/>
      <c r="DU1031" s="14"/>
      <c r="DV1031" s="14"/>
      <c r="DW1031" s="14"/>
      <c r="DX1031" s="14"/>
      <c r="DY1031" s="14"/>
      <c r="DZ1031" s="14"/>
      <c r="EA1031" s="14"/>
      <c r="EB1031" s="14"/>
      <c r="EC1031" s="14"/>
      <c r="ED1031" s="14"/>
      <c r="EE1031" s="14"/>
      <c r="EF1031" s="14"/>
      <c r="EG1031" s="14"/>
      <c r="EH1031" s="14"/>
      <c r="EI1031" s="14"/>
      <c r="EJ1031" s="14"/>
      <c r="EK1031" s="14"/>
      <c r="EL1031" s="14"/>
      <c r="EM1031" s="14"/>
      <c r="EN1031" s="14"/>
      <c r="EO1031" s="14"/>
      <c r="EP1031" s="14"/>
      <c r="EQ1031" s="14"/>
      <c r="ER1031" s="14"/>
      <c r="ES1031" s="14"/>
      <c r="ET1031" s="14"/>
      <c r="EU1031" s="14"/>
      <c r="EV1031" s="14"/>
      <c r="EW1031" s="14"/>
      <c r="EX1031" s="14"/>
      <c r="EY1031" s="14"/>
      <c r="EZ1031" s="14"/>
      <c r="FA1031" s="14"/>
      <c r="FB1031" s="14"/>
      <c r="FC1031" s="14"/>
      <c r="FD1031" s="14"/>
      <c r="FE1031" s="14"/>
      <c r="FF1031" s="14"/>
      <c r="FG1031" s="14"/>
      <c r="FH1031" s="14"/>
      <c r="FI1031" s="14"/>
      <c r="FJ1031" s="14"/>
      <c r="FK1031" s="14"/>
      <c r="FL1031" s="14"/>
      <c r="FM1031" s="14"/>
      <c r="FN1031" s="14"/>
      <c r="FO1031" s="14"/>
      <c r="FP1031" s="14"/>
      <c r="FQ1031" s="14"/>
      <c r="FR1031" s="14"/>
      <c r="FS1031" s="14"/>
    </row>
    <row r="1032" spans="2:175" x14ac:dyDescent="0.3">
      <c r="B1032" s="1"/>
      <c r="E1032" s="1"/>
      <c r="F1032" s="1"/>
      <c r="G1032" s="1"/>
      <c r="K1032" s="1"/>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c r="CZ1032" s="14"/>
      <c r="DA1032" s="14"/>
      <c r="DB1032" s="14"/>
      <c r="DC1032" s="14"/>
      <c r="DD1032" s="14"/>
      <c r="DE1032" s="14"/>
      <c r="DF1032" s="14"/>
      <c r="DG1032" s="14"/>
      <c r="DH1032" s="14"/>
      <c r="DI1032" s="14"/>
      <c r="DJ1032" s="14"/>
      <c r="DK1032" s="14"/>
      <c r="DL1032" s="14"/>
      <c r="DM1032" s="14"/>
      <c r="DN1032" s="14"/>
      <c r="DO1032" s="14"/>
      <c r="DP1032" s="14"/>
      <c r="DQ1032" s="14"/>
      <c r="DR1032" s="14"/>
      <c r="DS1032" s="14"/>
      <c r="DT1032" s="14"/>
      <c r="DU1032" s="14"/>
      <c r="DV1032" s="14"/>
      <c r="DW1032" s="14"/>
      <c r="DX1032" s="14"/>
      <c r="DY1032" s="14"/>
      <c r="DZ1032" s="14"/>
      <c r="EA1032" s="14"/>
      <c r="EB1032" s="14"/>
      <c r="EC1032" s="14"/>
      <c r="ED1032" s="14"/>
      <c r="EE1032" s="14"/>
      <c r="EF1032" s="14"/>
      <c r="EG1032" s="14"/>
      <c r="EH1032" s="14"/>
      <c r="EI1032" s="14"/>
      <c r="EJ1032" s="14"/>
      <c r="EK1032" s="14"/>
      <c r="EL1032" s="14"/>
      <c r="EM1032" s="14"/>
      <c r="EN1032" s="14"/>
      <c r="EO1032" s="14"/>
      <c r="EP1032" s="14"/>
      <c r="EQ1032" s="14"/>
      <c r="ER1032" s="14"/>
      <c r="ES1032" s="14"/>
      <c r="ET1032" s="14"/>
      <c r="EU1032" s="14"/>
      <c r="EV1032" s="14"/>
      <c r="EW1032" s="14"/>
      <c r="EX1032" s="14"/>
      <c r="EY1032" s="14"/>
      <c r="EZ1032" s="14"/>
      <c r="FA1032" s="14"/>
      <c r="FB1032" s="14"/>
      <c r="FC1032" s="14"/>
      <c r="FD1032" s="14"/>
      <c r="FE1032" s="14"/>
      <c r="FF1032" s="14"/>
      <c r="FG1032" s="14"/>
      <c r="FH1032" s="14"/>
      <c r="FI1032" s="14"/>
      <c r="FJ1032" s="14"/>
      <c r="FK1032" s="14"/>
      <c r="FL1032" s="14"/>
      <c r="FM1032" s="14"/>
      <c r="FN1032" s="14"/>
      <c r="FO1032" s="14"/>
      <c r="FP1032" s="14"/>
      <c r="FQ1032" s="14"/>
      <c r="FR1032" s="14"/>
      <c r="FS1032" s="14"/>
    </row>
    <row r="1033" spans="2:175" x14ac:dyDescent="0.3">
      <c r="B1033" s="1"/>
      <c r="E1033" s="1"/>
      <c r="F1033" s="1"/>
      <c r="G1033" s="1"/>
      <c r="K1033" s="1"/>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c r="CZ1033" s="14"/>
      <c r="DA1033" s="14"/>
      <c r="DB1033" s="14"/>
      <c r="DC1033" s="14"/>
      <c r="DD1033" s="14"/>
      <c r="DE1033" s="14"/>
      <c r="DF1033" s="14"/>
      <c r="DG1033" s="14"/>
      <c r="DH1033" s="14"/>
      <c r="DI1033" s="14"/>
      <c r="DJ1033" s="14"/>
      <c r="DK1033" s="14"/>
      <c r="DL1033" s="14"/>
      <c r="DM1033" s="14"/>
      <c r="DN1033" s="14"/>
      <c r="DO1033" s="14"/>
      <c r="DP1033" s="14"/>
      <c r="DQ1033" s="14"/>
      <c r="DR1033" s="14"/>
      <c r="DS1033" s="14"/>
      <c r="DT1033" s="14"/>
      <c r="DU1033" s="14"/>
      <c r="DV1033" s="14"/>
      <c r="DW1033" s="14"/>
      <c r="DX1033" s="14"/>
      <c r="DY1033" s="14"/>
      <c r="DZ1033" s="14"/>
      <c r="EA1033" s="14"/>
      <c r="EB1033" s="14"/>
      <c r="EC1033" s="14"/>
      <c r="ED1033" s="14"/>
      <c r="EE1033" s="14"/>
      <c r="EF1033" s="14"/>
      <c r="EG1033" s="14"/>
      <c r="EH1033" s="14"/>
      <c r="EI1033" s="14"/>
      <c r="EJ1033" s="14"/>
      <c r="EK1033" s="14"/>
      <c r="EL1033" s="14"/>
      <c r="EM1033" s="14"/>
      <c r="EN1033" s="14"/>
      <c r="EO1033" s="14"/>
      <c r="EP1033" s="14"/>
      <c r="EQ1033" s="14"/>
      <c r="ER1033" s="14"/>
      <c r="ES1033" s="14"/>
      <c r="ET1033" s="14"/>
      <c r="EU1033" s="14"/>
      <c r="EV1033" s="14"/>
      <c r="EW1033" s="14"/>
      <c r="EX1033" s="14"/>
      <c r="EY1033" s="14"/>
      <c r="EZ1033" s="14"/>
      <c r="FA1033" s="14"/>
      <c r="FB1033" s="14"/>
      <c r="FC1033" s="14"/>
      <c r="FD1033" s="14"/>
      <c r="FE1033" s="14"/>
      <c r="FF1033" s="14"/>
      <c r="FG1033" s="14"/>
      <c r="FH1033" s="14"/>
      <c r="FI1033" s="14"/>
      <c r="FJ1033" s="14"/>
      <c r="FK1033" s="14"/>
      <c r="FL1033" s="14"/>
      <c r="FM1033" s="14"/>
      <c r="FN1033" s="14"/>
      <c r="FO1033" s="14"/>
      <c r="FP1033" s="14"/>
      <c r="FQ1033" s="14"/>
      <c r="FR1033" s="14"/>
      <c r="FS1033" s="14"/>
    </row>
    <row r="1034" spans="2:175" x14ac:dyDescent="0.3">
      <c r="B1034" s="1"/>
      <c r="E1034" s="1"/>
      <c r="F1034" s="1"/>
      <c r="G1034" s="1"/>
      <c r="K1034" s="1"/>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c r="CZ1034" s="14"/>
      <c r="DA1034" s="14"/>
      <c r="DB1034" s="14"/>
      <c r="DC1034" s="14"/>
      <c r="DD1034" s="14"/>
      <c r="DE1034" s="14"/>
      <c r="DF1034" s="14"/>
      <c r="DG1034" s="14"/>
      <c r="DH1034" s="14"/>
      <c r="DI1034" s="14"/>
      <c r="DJ1034" s="14"/>
      <c r="DK1034" s="14"/>
      <c r="DL1034" s="14"/>
      <c r="DM1034" s="14"/>
      <c r="DN1034" s="14"/>
      <c r="DO1034" s="14"/>
      <c r="DP1034" s="14"/>
      <c r="DQ1034" s="14"/>
      <c r="DR1034" s="14"/>
      <c r="DS1034" s="14"/>
      <c r="DT1034" s="14"/>
      <c r="DU1034" s="14"/>
      <c r="DV1034" s="14"/>
      <c r="DW1034" s="14"/>
      <c r="DX1034" s="14"/>
      <c r="DY1034" s="14"/>
      <c r="DZ1034" s="14"/>
      <c r="EA1034" s="14"/>
      <c r="EB1034" s="14"/>
      <c r="EC1034" s="14"/>
      <c r="ED1034" s="14"/>
      <c r="EE1034" s="14"/>
      <c r="EF1034" s="14"/>
      <c r="EG1034" s="14"/>
      <c r="EH1034" s="14"/>
      <c r="EI1034" s="14"/>
      <c r="EJ1034" s="14"/>
      <c r="EK1034" s="14"/>
      <c r="EL1034" s="14"/>
      <c r="EM1034" s="14"/>
      <c r="EN1034" s="14"/>
      <c r="EO1034" s="14"/>
      <c r="EP1034" s="14"/>
      <c r="EQ1034" s="14"/>
      <c r="ER1034" s="14"/>
      <c r="ES1034" s="14"/>
      <c r="ET1034" s="14"/>
      <c r="EU1034" s="14"/>
      <c r="EV1034" s="14"/>
      <c r="EW1034" s="14"/>
      <c r="EX1034" s="14"/>
      <c r="EY1034" s="14"/>
      <c r="EZ1034" s="14"/>
      <c r="FA1034" s="14"/>
      <c r="FB1034" s="14"/>
      <c r="FC1034" s="14"/>
      <c r="FD1034" s="14"/>
      <c r="FE1034" s="14"/>
      <c r="FF1034" s="14"/>
      <c r="FG1034" s="14"/>
      <c r="FH1034" s="14"/>
      <c r="FI1034" s="14"/>
      <c r="FJ1034" s="14"/>
      <c r="FK1034" s="14"/>
      <c r="FL1034" s="14"/>
      <c r="FM1034" s="14"/>
      <c r="FN1034" s="14"/>
      <c r="FO1034" s="14"/>
      <c r="FP1034" s="14"/>
      <c r="FQ1034" s="14"/>
      <c r="FR1034" s="14"/>
      <c r="FS1034" s="14"/>
    </row>
    <row r="1035" spans="2:175" x14ac:dyDescent="0.3">
      <c r="B1035" s="1"/>
      <c r="E1035" s="1"/>
      <c r="F1035" s="1"/>
      <c r="G1035" s="1"/>
      <c r="K1035" s="1"/>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c r="CZ1035" s="14"/>
      <c r="DA1035" s="14"/>
      <c r="DB1035" s="14"/>
      <c r="DC1035" s="14"/>
      <c r="DD1035" s="14"/>
      <c r="DE1035" s="14"/>
      <c r="DF1035" s="14"/>
      <c r="DG1035" s="14"/>
      <c r="DH1035" s="14"/>
      <c r="DI1035" s="14"/>
      <c r="DJ1035" s="14"/>
      <c r="DK1035" s="14"/>
      <c r="DL1035" s="14"/>
      <c r="DM1035" s="14"/>
      <c r="DN1035" s="14"/>
      <c r="DO1035" s="14"/>
      <c r="DP1035" s="14"/>
      <c r="DQ1035" s="14"/>
      <c r="DR1035" s="14"/>
      <c r="DS1035" s="14"/>
      <c r="DT1035" s="14"/>
      <c r="DU1035" s="14"/>
      <c r="DV1035" s="14"/>
      <c r="DW1035" s="14"/>
      <c r="DX1035" s="14"/>
      <c r="DY1035" s="14"/>
      <c r="DZ1035" s="14"/>
      <c r="EA1035" s="14"/>
      <c r="EB1035" s="14"/>
      <c r="EC1035" s="14"/>
      <c r="ED1035" s="14"/>
      <c r="EE1035" s="14"/>
      <c r="EF1035" s="14"/>
      <c r="EG1035" s="14"/>
      <c r="EH1035" s="14"/>
      <c r="EI1035" s="14"/>
      <c r="EJ1035" s="14"/>
      <c r="EK1035" s="14"/>
      <c r="EL1035" s="14"/>
      <c r="EM1035" s="14"/>
      <c r="EN1035" s="14"/>
      <c r="EO1035" s="14"/>
      <c r="EP1035" s="14"/>
      <c r="EQ1035" s="14"/>
      <c r="ER1035" s="14"/>
      <c r="ES1035" s="14"/>
      <c r="ET1035" s="14"/>
      <c r="EU1035" s="14"/>
      <c r="EV1035" s="14"/>
      <c r="EW1035" s="14"/>
      <c r="EX1035" s="14"/>
      <c r="EY1035" s="14"/>
      <c r="EZ1035" s="14"/>
      <c r="FA1035" s="14"/>
      <c r="FB1035" s="14"/>
      <c r="FC1035" s="14"/>
      <c r="FD1035" s="14"/>
      <c r="FE1035" s="14"/>
      <c r="FF1035" s="14"/>
      <c r="FG1035" s="14"/>
      <c r="FH1035" s="14"/>
      <c r="FI1035" s="14"/>
      <c r="FJ1035" s="14"/>
      <c r="FK1035" s="14"/>
      <c r="FL1035" s="14"/>
      <c r="FM1035" s="14"/>
      <c r="FN1035" s="14"/>
      <c r="FO1035" s="14"/>
      <c r="FP1035" s="14"/>
      <c r="FQ1035" s="14"/>
      <c r="FR1035" s="14"/>
      <c r="FS1035" s="14"/>
    </row>
    <row r="1036" spans="2:175" x14ac:dyDescent="0.3">
      <c r="B1036" s="1"/>
      <c r="E1036" s="1"/>
      <c r="F1036" s="1"/>
      <c r="G1036" s="1"/>
      <c r="K1036" s="1"/>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c r="CI1036" s="14"/>
      <c r="CJ1036" s="14"/>
      <c r="CK1036" s="14"/>
      <c r="CL1036" s="14"/>
      <c r="CM1036" s="14"/>
      <c r="CN1036" s="14"/>
      <c r="CO1036" s="14"/>
      <c r="CP1036" s="14"/>
      <c r="CQ1036" s="14"/>
      <c r="CR1036" s="14"/>
      <c r="CS1036" s="14"/>
      <c r="CT1036" s="14"/>
      <c r="CU1036" s="14"/>
      <c r="CV1036" s="14"/>
      <c r="CW1036" s="14"/>
      <c r="CX1036" s="14"/>
      <c r="CY1036" s="14"/>
      <c r="CZ1036" s="14"/>
      <c r="DA1036" s="14"/>
      <c r="DB1036" s="14"/>
      <c r="DC1036" s="14"/>
      <c r="DD1036" s="14"/>
      <c r="DE1036" s="14"/>
      <c r="DF1036" s="14"/>
      <c r="DG1036" s="14"/>
      <c r="DH1036" s="14"/>
      <c r="DI1036" s="14"/>
      <c r="DJ1036" s="14"/>
      <c r="DK1036" s="14"/>
      <c r="DL1036" s="14"/>
      <c r="DM1036" s="14"/>
      <c r="DN1036" s="14"/>
      <c r="DO1036" s="14"/>
      <c r="DP1036" s="14"/>
      <c r="DQ1036" s="14"/>
      <c r="DR1036" s="14"/>
      <c r="DS1036" s="14"/>
      <c r="DT1036" s="14"/>
      <c r="DU1036" s="14"/>
      <c r="DV1036" s="14"/>
      <c r="DW1036" s="14"/>
      <c r="DX1036" s="14"/>
      <c r="DY1036" s="14"/>
      <c r="DZ1036" s="14"/>
      <c r="EA1036" s="14"/>
      <c r="EB1036" s="14"/>
      <c r="EC1036" s="14"/>
      <c r="ED1036" s="14"/>
      <c r="EE1036" s="14"/>
      <c r="EF1036" s="14"/>
      <c r="EG1036" s="14"/>
      <c r="EH1036" s="14"/>
      <c r="EI1036" s="14"/>
      <c r="EJ1036" s="14"/>
      <c r="EK1036" s="14"/>
      <c r="EL1036" s="14"/>
      <c r="EM1036" s="14"/>
      <c r="EN1036" s="14"/>
      <c r="EO1036" s="14"/>
      <c r="EP1036" s="14"/>
      <c r="EQ1036" s="14"/>
      <c r="ER1036" s="14"/>
      <c r="ES1036" s="14"/>
      <c r="ET1036" s="14"/>
      <c r="EU1036" s="14"/>
      <c r="EV1036" s="14"/>
      <c r="EW1036" s="14"/>
      <c r="EX1036" s="14"/>
      <c r="EY1036" s="14"/>
      <c r="EZ1036" s="14"/>
      <c r="FA1036" s="14"/>
      <c r="FB1036" s="14"/>
      <c r="FC1036" s="14"/>
      <c r="FD1036" s="14"/>
      <c r="FE1036" s="14"/>
      <c r="FF1036" s="14"/>
      <c r="FG1036" s="14"/>
      <c r="FH1036" s="14"/>
      <c r="FI1036" s="14"/>
      <c r="FJ1036" s="14"/>
      <c r="FK1036" s="14"/>
      <c r="FL1036" s="14"/>
      <c r="FM1036" s="14"/>
      <c r="FN1036" s="14"/>
      <c r="FO1036" s="14"/>
      <c r="FP1036" s="14"/>
      <c r="FQ1036" s="14"/>
      <c r="FR1036" s="14"/>
      <c r="FS1036" s="14"/>
    </row>
    <row r="1037" spans="2:175" x14ac:dyDescent="0.3">
      <c r="B1037" s="1"/>
      <c r="E1037" s="1"/>
      <c r="F1037" s="1"/>
      <c r="G1037" s="1"/>
      <c r="K1037" s="1"/>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c r="CI1037" s="14"/>
      <c r="CJ1037" s="14"/>
      <c r="CK1037" s="14"/>
      <c r="CL1037" s="14"/>
      <c r="CM1037" s="14"/>
      <c r="CN1037" s="14"/>
      <c r="CO1037" s="14"/>
      <c r="CP1037" s="14"/>
      <c r="CQ1037" s="14"/>
      <c r="CR1037" s="14"/>
      <c r="CS1037" s="14"/>
      <c r="CT1037" s="14"/>
      <c r="CU1037" s="14"/>
      <c r="CV1037" s="14"/>
      <c r="CW1037" s="14"/>
      <c r="CX1037" s="14"/>
      <c r="CY1037" s="14"/>
      <c r="CZ1037" s="14"/>
      <c r="DA1037" s="14"/>
      <c r="DB1037" s="14"/>
      <c r="DC1037" s="14"/>
      <c r="DD1037" s="14"/>
      <c r="DE1037" s="14"/>
      <c r="DF1037" s="14"/>
      <c r="DG1037" s="14"/>
      <c r="DH1037" s="14"/>
      <c r="DI1037" s="14"/>
      <c r="DJ1037" s="14"/>
      <c r="DK1037" s="14"/>
      <c r="DL1037" s="14"/>
      <c r="DM1037" s="14"/>
      <c r="DN1037" s="14"/>
      <c r="DO1037" s="14"/>
      <c r="DP1037" s="14"/>
      <c r="DQ1037" s="14"/>
      <c r="DR1037" s="14"/>
      <c r="DS1037" s="14"/>
      <c r="DT1037" s="14"/>
      <c r="DU1037" s="14"/>
      <c r="DV1037" s="14"/>
      <c r="DW1037" s="14"/>
      <c r="DX1037" s="14"/>
      <c r="DY1037" s="14"/>
      <c r="DZ1037" s="14"/>
      <c r="EA1037" s="14"/>
      <c r="EB1037" s="14"/>
      <c r="EC1037" s="14"/>
      <c r="ED1037" s="14"/>
      <c r="EE1037" s="14"/>
      <c r="EF1037" s="14"/>
      <c r="EG1037" s="14"/>
      <c r="EH1037" s="14"/>
      <c r="EI1037" s="14"/>
      <c r="EJ1037" s="14"/>
      <c r="EK1037" s="14"/>
      <c r="EL1037" s="14"/>
      <c r="EM1037" s="14"/>
      <c r="EN1037" s="14"/>
      <c r="EO1037" s="14"/>
      <c r="EP1037" s="14"/>
      <c r="EQ1037" s="14"/>
      <c r="ER1037" s="14"/>
      <c r="ES1037" s="14"/>
      <c r="ET1037" s="14"/>
      <c r="EU1037" s="14"/>
      <c r="EV1037" s="14"/>
      <c r="EW1037" s="14"/>
      <c r="EX1037" s="14"/>
      <c r="EY1037" s="14"/>
      <c r="EZ1037" s="14"/>
      <c r="FA1037" s="14"/>
      <c r="FB1037" s="14"/>
      <c r="FC1037" s="14"/>
      <c r="FD1037" s="14"/>
      <c r="FE1037" s="14"/>
      <c r="FF1037" s="14"/>
      <c r="FG1037" s="14"/>
      <c r="FH1037" s="14"/>
      <c r="FI1037" s="14"/>
      <c r="FJ1037" s="14"/>
      <c r="FK1037" s="14"/>
      <c r="FL1037" s="14"/>
      <c r="FM1037" s="14"/>
      <c r="FN1037" s="14"/>
      <c r="FO1037" s="14"/>
      <c r="FP1037" s="14"/>
      <c r="FQ1037" s="14"/>
      <c r="FR1037" s="14"/>
      <c r="FS1037" s="14"/>
    </row>
    <row r="1038" spans="2:175" x14ac:dyDescent="0.3">
      <c r="B1038" s="1"/>
      <c r="E1038" s="1"/>
      <c r="F1038" s="1"/>
      <c r="G1038" s="1"/>
      <c r="K1038" s="1"/>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c r="CV1038" s="14"/>
      <c r="CW1038" s="14"/>
      <c r="CX1038" s="14"/>
      <c r="CY1038" s="14"/>
      <c r="CZ1038" s="14"/>
      <c r="DA1038" s="14"/>
      <c r="DB1038" s="14"/>
      <c r="DC1038" s="14"/>
      <c r="DD1038" s="14"/>
      <c r="DE1038" s="14"/>
      <c r="DF1038" s="14"/>
      <c r="DG1038" s="14"/>
      <c r="DH1038" s="14"/>
      <c r="DI1038" s="14"/>
      <c r="DJ1038" s="14"/>
      <c r="DK1038" s="14"/>
      <c r="DL1038" s="14"/>
      <c r="DM1038" s="14"/>
      <c r="DN1038" s="14"/>
      <c r="DO1038" s="14"/>
      <c r="DP1038" s="14"/>
      <c r="DQ1038" s="14"/>
      <c r="DR1038" s="14"/>
      <c r="DS1038" s="14"/>
      <c r="DT1038" s="14"/>
      <c r="DU1038" s="14"/>
      <c r="DV1038" s="14"/>
      <c r="DW1038" s="14"/>
      <c r="DX1038" s="14"/>
      <c r="DY1038" s="14"/>
      <c r="DZ1038" s="14"/>
      <c r="EA1038" s="14"/>
      <c r="EB1038" s="14"/>
      <c r="EC1038" s="14"/>
      <c r="ED1038" s="14"/>
      <c r="EE1038" s="14"/>
      <c r="EF1038" s="14"/>
      <c r="EG1038" s="14"/>
      <c r="EH1038" s="14"/>
      <c r="EI1038" s="14"/>
      <c r="EJ1038" s="14"/>
      <c r="EK1038" s="14"/>
      <c r="EL1038" s="14"/>
      <c r="EM1038" s="14"/>
      <c r="EN1038" s="14"/>
      <c r="EO1038" s="14"/>
      <c r="EP1038" s="14"/>
      <c r="EQ1038" s="14"/>
      <c r="ER1038" s="14"/>
      <c r="ES1038" s="14"/>
      <c r="ET1038" s="14"/>
      <c r="EU1038" s="14"/>
      <c r="EV1038" s="14"/>
      <c r="EW1038" s="14"/>
      <c r="EX1038" s="14"/>
      <c r="EY1038" s="14"/>
      <c r="EZ1038" s="14"/>
      <c r="FA1038" s="14"/>
      <c r="FB1038" s="14"/>
      <c r="FC1038" s="14"/>
      <c r="FD1038" s="14"/>
      <c r="FE1038" s="14"/>
      <c r="FF1038" s="14"/>
      <c r="FG1038" s="14"/>
      <c r="FH1038" s="14"/>
      <c r="FI1038" s="14"/>
      <c r="FJ1038" s="14"/>
      <c r="FK1038" s="14"/>
      <c r="FL1038" s="14"/>
      <c r="FM1038" s="14"/>
      <c r="FN1038" s="14"/>
      <c r="FO1038" s="14"/>
      <c r="FP1038" s="14"/>
      <c r="FQ1038" s="14"/>
      <c r="FR1038" s="14"/>
      <c r="FS1038" s="14"/>
    </row>
    <row r="1039" spans="2:175" x14ac:dyDescent="0.3">
      <c r="B1039" s="1"/>
      <c r="E1039" s="1"/>
      <c r="F1039" s="1"/>
      <c r="G1039" s="1"/>
      <c r="K1039" s="1"/>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c r="CZ1039" s="14"/>
      <c r="DA1039" s="14"/>
      <c r="DB1039" s="14"/>
      <c r="DC1039" s="14"/>
      <c r="DD1039" s="14"/>
      <c r="DE1039" s="14"/>
      <c r="DF1039" s="14"/>
      <c r="DG1039" s="14"/>
      <c r="DH1039" s="14"/>
      <c r="DI1039" s="14"/>
      <c r="DJ1039" s="14"/>
      <c r="DK1039" s="14"/>
      <c r="DL1039" s="14"/>
      <c r="DM1039" s="14"/>
      <c r="DN1039" s="14"/>
      <c r="DO1039" s="14"/>
      <c r="DP1039" s="14"/>
      <c r="DQ1039" s="14"/>
      <c r="DR1039" s="14"/>
      <c r="DS1039" s="14"/>
      <c r="DT1039" s="14"/>
      <c r="DU1039" s="14"/>
      <c r="DV1039" s="14"/>
      <c r="DW1039" s="14"/>
      <c r="DX1039" s="14"/>
      <c r="DY1039" s="14"/>
      <c r="DZ1039" s="14"/>
      <c r="EA1039" s="14"/>
      <c r="EB1039" s="14"/>
      <c r="EC1039" s="14"/>
      <c r="ED1039" s="14"/>
      <c r="EE1039" s="14"/>
      <c r="EF1039" s="14"/>
      <c r="EG1039" s="14"/>
      <c r="EH1039" s="14"/>
      <c r="EI1039" s="14"/>
      <c r="EJ1039" s="14"/>
      <c r="EK1039" s="14"/>
      <c r="EL1039" s="14"/>
      <c r="EM1039" s="14"/>
      <c r="EN1039" s="14"/>
      <c r="EO1039" s="14"/>
      <c r="EP1039" s="14"/>
      <c r="EQ1039" s="14"/>
      <c r="ER1039" s="14"/>
      <c r="ES1039" s="14"/>
      <c r="ET1039" s="14"/>
      <c r="EU1039" s="14"/>
      <c r="EV1039" s="14"/>
      <c r="EW1039" s="14"/>
      <c r="EX1039" s="14"/>
      <c r="EY1039" s="14"/>
      <c r="EZ1039" s="14"/>
      <c r="FA1039" s="14"/>
      <c r="FB1039" s="14"/>
      <c r="FC1039" s="14"/>
      <c r="FD1039" s="14"/>
      <c r="FE1039" s="14"/>
      <c r="FF1039" s="14"/>
      <c r="FG1039" s="14"/>
      <c r="FH1039" s="14"/>
      <c r="FI1039" s="14"/>
      <c r="FJ1039" s="14"/>
      <c r="FK1039" s="14"/>
      <c r="FL1039" s="14"/>
      <c r="FM1039" s="14"/>
      <c r="FN1039" s="14"/>
      <c r="FO1039" s="14"/>
      <c r="FP1039" s="14"/>
      <c r="FQ1039" s="14"/>
      <c r="FR1039" s="14"/>
      <c r="FS1039" s="14"/>
    </row>
    <row r="1040" spans="2:175" x14ac:dyDescent="0.3">
      <c r="B1040" s="1"/>
      <c r="E1040" s="1"/>
      <c r="F1040" s="1"/>
      <c r="G1040" s="1"/>
      <c r="K1040" s="1"/>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c r="CZ1040" s="14"/>
      <c r="DA1040" s="14"/>
      <c r="DB1040" s="14"/>
      <c r="DC1040" s="14"/>
      <c r="DD1040" s="14"/>
      <c r="DE1040" s="14"/>
      <c r="DF1040" s="14"/>
      <c r="DG1040" s="14"/>
      <c r="DH1040" s="14"/>
      <c r="DI1040" s="14"/>
      <c r="DJ1040" s="14"/>
      <c r="DK1040" s="14"/>
      <c r="DL1040" s="14"/>
      <c r="DM1040" s="14"/>
      <c r="DN1040" s="14"/>
      <c r="DO1040" s="14"/>
      <c r="DP1040" s="14"/>
      <c r="DQ1040" s="14"/>
      <c r="DR1040" s="14"/>
      <c r="DS1040" s="14"/>
      <c r="DT1040" s="14"/>
      <c r="DU1040" s="14"/>
      <c r="DV1040" s="14"/>
      <c r="DW1040" s="14"/>
      <c r="DX1040" s="14"/>
      <c r="DY1040" s="14"/>
      <c r="DZ1040" s="14"/>
      <c r="EA1040" s="14"/>
      <c r="EB1040" s="14"/>
      <c r="EC1040" s="14"/>
      <c r="ED1040" s="14"/>
      <c r="EE1040" s="14"/>
      <c r="EF1040" s="14"/>
      <c r="EG1040" s="14"/>
      <c r="EH1040" s="14"/>
      <c r="EI1040" s="14"/>
      <c r="EJ1040" s="14"/>
      <c r="EK1040" s="14"/>
      <c r="EL1040" s="14"/>
      <c r="EM1040" s="14"/>
      <c r="EN1040" s="14"/>
      <c r="EO1040" s="14"/>
      <c r="EP1040" s="14"/>
      <c r="EQ1040" s="14"/>
      <c r="ER1040" s="14"/>
      <c r="ES1040" s="14"/>
      <c r="ET1040" s="14"/>
      <c r="EU1040" s="14"/>
      <c r="EV1040" s="14"/>
      <c r="EW1040" s="14"/>
      <c r="EX1040" s="14"/>
      <c r="EY1040" s="14"/>
      <c r="EZ1040" s="14"/>
      <c r="FA1040" s="14"/>
      <c r="FB1040" s="14"/>
      <c r="FC1040" s="14"/>
      <c r="FD1040" s="14"/>
      <c r="FE1040" s="14"/>
      <c r="FF1040" s="14"/>
      <c r="FG1040" s="14"/>
      <c r="FH1040" s="14"/>
      <c r="FI1040" s="14"/>
      <c r="FJ1040" s="14"/>
      <c r="FK1040" s="14"/>
      <c r="FL1040" s="14"/>
      <c r="FM1040" s="14"/>
      <c r="FN1040" s="14"/>
      <c r="FO1040" s="14"/>
      <c r="FP1040" s="14"/>
      <c r="FQ1040" s="14"/>
      <c r="FR1040" s="14"/>
      <c r="FS1040" s="14"/>
    </row>
    <row r="1041" spans="2:175" x14ac:dyDescent="0.3">
      <c r="B1041" s="1"/>
      <c r="E1041" s="1"/>
      <c r="F1041" s="1"/>
      <c r="G1041" s="1"/>
      <c r="K1041" s="1"/>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c r="CZ1041" s="14"/>
      <c r="DA1041" s="14"/>
      <c r="DB1041" s="14"/>
      <c r="DC1041" s="14"/>
      <c r="DD1041" s="14"/>
      <c r="DE1041" s="14"/>
      <c r="DF1041" s="14"/>
      <c r="DG1041" s="14"/>
      <c r="DH1041" s="14"/>
      <c r="DI1041" s="14"/>
      <c r="DJ1041" s="14"/>
      <c r="DK1041" s="14"/>
      <c r="DL1041" s="14"/>
      <c r="DM1041" s="14"/>
      <c r="DN1041" s="14"/>
      <c r="DO1041" s="14"/>
      <c r="DP1041" s="14"/>
      <c r="DQ1041" s="14"/>
      <c r="DR1041" s="14"/>
      <c r="DS1041" s="14"/>
      <c r="DT1041" s="14"/>
      <c r="DU1041" s="14"/>
      <c r="DV1041" s="14"/>
      <c r="DW1041" s="14"/>
      <c r="DX1041" s="14"/>
      <c r="DY1041" s="14"/>
      <c r="DZ1041" s="14"/>
      <c r="EA1041" s="14"/>
      <c r="EB1041" s="14"/>
      <c r="EC1041" s="14"/>
      <c r="ED1041" s="14"/>
      <c r="EE1041" s="14"/>
      <c r="EF1041" s="14"/>
      <c r="EG1041" s="14"/>
      <c r="EH1041" s="14"/>
      <c r="EI1041" s="14"/>
      <c r="EJ1041" s="14"/>
      <c r="EK1041" s="14"/>
      <c r="EL1041" s="14"/>
      <c r="EM1041" s="14"/>
      <c r="EN1041" s="14"/>
      <c r="EO1041" s="14"/>
      <c r="EP1041" s="14"/>
      <c r="EQ1041" s="14"/>
      <c r="ER1041" s="14"/>
      <c r="ES1041" s="14"/>
      <c r="ET1041" s="14"/>
      <c r="EU1041" s="14"/>
      <c r="EV1041" s="14"/>
      <c r="EW1041" s="14"/>
      <c r="EX1041" s="14"/>
      <c r="EY1041" s="14"/>
      <c r="EZ1041" s="14"/>
      <c r="FA1041" s="14"/>
      <c r="FB1041" s="14"/>
      <c r="FC1041" s="14"/>
      <c r="FD1041" s="14"/>
      <c r="FE1041" s="14"/>
      <c r="FF1041" s="14"/>
      <c r="FG1041" s="14"/>
      <c r="FH1041" s="14"/>
      <c r="FI1041" s="14"/>
      <c r="FJ1041" s="14"/>
      <c r="FK1041" s="14"/>
      <c r="FL1041" s="14"/>
      <c r="FM1041" s="14"/>
      <c r="FN1041" s="14"/>
      <c r="FO1041" s="14"/>
      <c r="FP1041" s="14"/>
      <c r="FQ1041" s="14"/>
      <c r="FR1041" s="14"/>
      <c r="FS1041" s="14"/>
    </row>
    <row r="1042" spans="2:175" x14ac:dyDescent="0.3">
      <c r="B1042" s="1"/>
      <c r="E1042" s="1"/>
      <c r="F1042" s="1"/>
      <c r="G1042" s="1"/>
      <c r="K1042" s="1"/>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c r="CZ1042" s="14"/>
      <c r="DA1042" s="14"/>
      <c r="DB1042" s="14"/>
      <c r="DC1042" s="14"/>
      <c r="DD1042" s="14"/>
      <c r="DE1042" s="14"/>
      <c r="DF1042" s="14"/>
      <c r="DG1042" s="14"/>
      <c r="DH1042" s="14"/>
      <c r="DI1042" s="14"/>
      <c r="DJ1042" s="14"/>
      <c r="DK1042" s="14"/>
      <c r="DL1042" s="14"/>
      <c r="DM1042" s="14"/>
      <c r="DN1042" s="14"/>
      <c r="DO1042" s="14"/>
      <c r="DP1042" s="14"/>
      <c r="DQ1042" s="14"/>
      <c r="DR1042" s="14"/>
      <c r="DS1042" s="14"/>
      <c r="DT1042" s="14"/>
      <c r="DU1042" s="14"/>
      <c r="DV1042" s="14"/>
      <c r="DW1042" s="14"/>
      <c r="DX1042" s="14"/>
      <c r="DY1042" s="14"/>
      <c r="DZ1042" s="14"/>
      <c r="EA1042" s="14"/>
      <c r="EB1042" s="14"/>
      <c r="EC1042" s="14"/>
      <c r="ED1042" s="14"/>
      <c r="EE1042" s="14"/>
      <c r="EF1042" s="14"/>
      <c r="EG1042" s="14"/>
      <c r="EH1042" s="14"/>
      <c r="EI1042" s="14"/>
      <c r="EJ1042" s="14"/>
      <c r="EK1042" s="14"/>
      <c r="EL1042" s="14"/>
      <c r="EM1042" s="14"/>
      <c r="EN1042" s="14"/>
      <c r="EO1042" s="14"/>
      <c r="EP1042" s="14"/>
      <c r="EQ1042" s="14"/>
      <c r="ER1042" s="14"/>
      <c r="ES1042" s="14"/>
      <c r="ET1042" s="14"/>
      <c r="EU1042" s="14"/>
      <c r="EV1042" s="14"/>
      <c r="EW1042" s="14"/>
      <c r="EX1042" s="14"/>
      <c r="EY1042" s="14"/>
      <c r="EZ1042" s="14"/>
      <c r="FA1042" s="14"/>
      <c r="FB1042" s="14"/>
      <c r="FC1042" s="14"/>
      <c r="FD1042" s="14"/>
      <c r="FE1042" s="14"/>
      <c r="FF1042" s="14"/>
      <c r="FG1042" s="14"/>
      <c r="FH1042" s="14"/>
      <c r="FI1042" s="14"/>
      <c r="FJ1042" s="14"/>
      <c r="FK1042" s="14"/>
      <c r="FL1042" s="14"/>
      <c r="FM1042" s="14"/>
      <c r="FN1042" s="14"/>
      <c r="FO1042" s="14"/>
      <c r="FP1042" s="14"/>
      <c r="FQ1042" s="14"/>
      <c r="FR1042" s="14"/>
      <c r="FS1042" s="14"/>
    </row>
    <row r="1043" spans="2:175" x14ac:dyDescent="0.3">
      <c r="B1043" s="1"/>
      <c r="E1043" s="1"/>
      <c r="F1043" s="1"/>
      <c r="G1043" s="1"/>
      <c r="K1043" s="1"/>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14"/>
      <c r="DT1043" s="14"/>
      <c r="DU1043" s="14"/>
      <c r="DV1043" s="14"/>
      <c r="DW1043" s="14"/>
      <c r="DX1043" s="14"/>
      <c r="DY1043" s="14"/>
      <c r="DZ1043" s="14"/>
      <c r="EA1043" s="14"/>
      <c r="EB1043" s="14"/>
      <c r="EC1043" s="14"/>
      <c r="ED1043" s="14"/>
      <c r="EE1043" s="14"/>
      <c r="EF1043" s="14"/>
      <c r="EG1043" s="14"/>
      <c r="EH1043" s="14"/>
      <c r="EI1043" s="14"/>
      <c r="EJ1043" s="14"/>
      <c r="EK1043" s="14"/>
      <c r="EL1043" s="14"/>
      <c r="EM1043" s="14"/>
      <c r="EN1043" s="14"/>
      <c r="EO1043" s="14"/>
      <c r="EP1043" s="14"/>
      <c r="EQ1043" s="14"/>
      <c r="ER1043" s="14"/>
      <c r="ES1043" s="14"/>
      <c r="ET1043" s="14"/>
      <c r="EU1043" s="14"/>
      <c r="EV1043" s="14"/>
      <c r="EW1043" s="14"/>
      <c r="EX1043" s="14"/>
      <c r="EY1043" s="14"/>
      <c r="EZ1043" s="14"/>
      <c r="FA1043" s="14"/>
      <c r="FB1043" s="14"/>
      <c r="FC1043" s="14"/>
      <c r="FD1043" s="14"/>
      <c r="FE1043" s="14"/>
      <c r="FF1043" s="14"/>
      <c r="FG1043" s="14"/>
      <c r="FH1043" s="14"/>
      <c r="FI1043" s="14"/>
      <c r="FJ1043" s="14"/>
      <c r="FK1043" s="14"/>
      <c r="FL1043" s="14"/>
      <c r="FM1043" s="14"/>
      <c r="FN1043" s="14"/>
      <c r="FO1043" s="14"/>
      <c r="FP1043" s="14"/>
      <c r="FQ1043" s="14"/>
      <c r="FR1043" s="14"/>
      <c r="FS1043" s="14"/>
    </row>
    <row r="1044" spans="2:175" x14ac:dyDescent="0.3">
      <c r="B1044" s="1"/>
      <c r="E1044" s="1"/>
      <c r="F1044" s="1"/>
      <c r="G1044" s="1"/>
      <c r="K1044" s="1"/>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c r="CZ1044" s="14"/>
      <c r="DA1044" s="14"/>
      <c r="DB1044" s="14"/>
      <c r="DC1044" s="14"/>
      <c r="DD1044" s="14"/>
      <c r="DE1044" s="14"/>
      <c r="DF1044" s="14"/>
      <c r="DG1044" s="14"/>
      <c r="DH1044" s="14"/>
      <c r="DI1044" s="14"/>
      <c r="DJ1044" s="14"/>
      <c r="DK1044" s="14"/>
      <c r="DL1044" s="14"/>
      <c r="DM1044" s="14"/>
      <c r="DN1044" s="14"/>
      <c r="DO1044" s="14"/>
      <c r="DP1044" s="14"/>
      <c r="DQ1044" s="14"/>
      <c r="DR1044" s="14"/>
      <c r="DS1044" s="14"/>
      <c r="DT1044" s="14"/>
      <c r="DU1044" s="14"/>
      <c r="DV1044" s="14"/>
      <c r="DW1044" s="14"/>
      <c r="DX1044" s="14"/>
      <c r="DY1044" s="14"/>
      <c r="DZ1044" s="14"/>
      <c r="EA1044" s="14"/>
      <c r="EB1044" s="14"/>
      <c r="EC1044" s="14"/>
      <c r="ED1044" s="14"/>
      <c r="EE1044" s="14"/>
      <c r="EF1044" s="14"/>
      <c r="EG1044" s="14"/>
      <c r="EH1044" s="14"/>
      <c r="EI1044" s="14"/>
      <c r="EJ1044" s="14"/>
      <c r="EK1044" s="14"/>
      <c r="EL1044" s="14"/>
      <c r="EM1044" s="14"/>
      <c r="EN1044" s="14"/>
      <c r="EO1044" s="14"/>
      <c r="EP1044" s="14"/>
      <c r="EQ1044" s="14"/>
      <c r="ER1044" s="14"/>
      <c r="ES1044" s="14"/>
      <c r="ET1044" s="14"/>
      <c r="EU1044" s="14"/>
      <c r="EV1044" s="14"/>
      <c r="EW1044" s="14"/>
      <c r="EX1044" s="14"/>
      <c r="EY1044" s="14"/>
      <c r="EZ1044" s="14"/>
      <c r="FA1044" s="14"/>
      <c r="FB1044" s="14"/>
      <c r="FC1044" s="14"/>
      <c r="FD1044" s="14"/>
      <c r="FE1044" s="14"/>
      <c r="FF1044" s="14"/>
      <c r="FG1044" s="14"/>
      <c r="FH1044" s="14"/>
      <c r="FI1044" s="14"/>
      <c r="FJ1044" s="14"/>
      <c r="FK1044" s="14"/>
      <c r="FL1044" s="14"/>
      <c r="FM1044" s="14"/>
      <c r="FN1044" s="14"/>
      <c r="FO1044" s="14"/>
      <c r="FP1044" s="14"/>
      <c r="FQ1044" s="14"/>
      <c r="FR1044" s="14"/>
      <c r="FS1044" s="14"/>
    </row>
    <row r="1045" spans="2:175" x14ac:dyDescent="0.3">
      <c r="B1045" s="1"/>
      <c r="E1045" s="1"/>
      <c r="F1045" s="1"/>
      <c r="G1045" s="1"/>
      <c r="K1045" s="1"/>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c r="CI1045" s="14"/>
      <c r="CJ1045" s="14"/>
      <c r="CK1045" s="14"/>
      <c r="CL1045" s="14"/>
      <c r="CM1045" s="14"/>
      <c r="CN1045" s="14"/>
      <c r="CO1045" s="14"/>
      <c r="CP1045" s="14"/>
      <c r="CQ1045" s="14"/>
      <c r="CR1045" s="14"/>
      <c r="CS1045" s="14"/>
      <c r="CT1045" s="14"/>
      <c r="CU1045" s="14"/>
      <c r="CV1045" s="14"/>
      <c r="CW1045" s="14"/>
      <c r="CX1045" s="14"/>
      <c r="CY1045" s="14"/>
      <c r="CZ1045" s="14"/>
      <c r="DA1045" s="14"/>
      <c r="DB1045" s="14"/>
      <c r="DC1045" s="14"/>
      <c r="DD1045" s="14"/>
      <c r="DE1045" s="14"/>
      <c r="DF1045" s="14"/>
      <c r="DG1045" s="14"/>
      <c r="DH1045" s="14"/>
      <c r="DI1045" s="14"/>
      <c r="DJ1045" s="14"/>
      <c r="DK1045" s="14"/>
      <c r="DL1045" s="14"/>
      <c r="DM1045" s="14"/>
      <c r="DN1045" s="14"/>
      <c r="DO1045" s="14"/>
      <c r="DP1045" s="14"/>
      <c r="DQ1045" s="14"/>
      <c r="DR1045" s="14"/>
      <c r="DS1045" s="14"/>
      <c r="DT1045" s="14"/>
      <c r="DU1045" s="14"/>
      <c r="DV1045" s="14"/>
      <c r="DW1045" s="14"/>
      <c r="DX1045" s="14"/>
      <c r="DY1045" s="14"/>
      <c r="DZ1045" s="14"/>
      <c r="EA1045" s="14"/>
      <c r="EB1045" s="14"/>
      <c r="EC1045" s="14"/>
      <c r="ED1045" s="14"/>
      <c r="EE1045" s="14"/>
      <c r="EF1045" s="14"/>
      <c r="EG1045" s="14"/>
      <c r="EH1045" s="14"/>
      <c r="EI1045" s="14"/>
      <c r="EJ1045" s="14"/>
      <c r="EK1045" s="14"/>
      <c r="EL1045" s="14"/>
      <c r="EM1045" s="14"/>
      <c r="EN1045" s="14"/>
      <c r="EO1045" s="14"/>
      <c r="EP1045" s="14"/>
      <c r="EQ1045" s="14"/>
      <c r="ER1045" s="14"/>
      <c r="ES1045" s="14"/>
      <c r="ET1045" s="14"/>
      <c r="EU1045" s="14"/>
      <c r="EV1045" s="14"/>
      <c r="EW1045" s="14"/>
      <c r="EX1045" s="14"/>
      <c r="EY1045" s="14"/>
      <c r="EZ1045" s="14"/>
      <c r="FA1045" s="14"/>
      <c r="FB1045" s="14"/>
      <c r="FC1045" s="14"/>
      <c r="FD1045" s="14"/>
      <c r="FE1045" s="14"/>
      <c r="FF1045" s="14"/>
      <c r="FG1045" s="14"/>
      <c r="FH1045" s="14"/>
      <c r="FI1045" s="14"/>
      <c r="FJ1045" s="14"/>
      <c r="FK1045" s="14"/>
      <c r="FL1045" s="14"/>
      <c r="FM1045" s="14"/>
      <c r="FN1045" s="14"/>
      <c r="FO1045" s="14"/>
      <c r="FP1045" s="14"/>
      <c r="FQ1045" s="14"/>
      <c r="FR1045" s="14"/>
      <c r="FS1045" s="14"/>
    </row>
    <row r="1046" spans="2:175" x14ac:dyDescent="0.3">
      <c r="B1046" s="1"/>
      <c r="E1046" s="1"/>
      <c r="F1046" s="1"/>
      <c r="G1046" s="1"/>
      <c r="K1046" s="1"/>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c r="CV1046" s="14"/>
      <c r="CW1046" s="14"/>
      <c r="CX1046" s="14"/>
      <c r="CY1046" s="14"/>
      <c r="CZ1046" s="14"/>
      <c r="DA1046" s="14"/>
      <c r="DB1046" s="14"/>
      <c r="DC1046" s="14"/>
      <c r="DD1046" s="14"/>
      <c r="DE1046" s="14"/>
      <c r="DF1046" s="14"/>
      <c r="DG1046" s="14"/>
      <c r="DH1046" s="14"/>
      <c r="DI1046" s="14"/>
      <c r="DJ1046" s="14"/>
      <c r="DK1046" s="14"/>
      <c r="DL1046" s="14"/>
      <c r="DM1046" s="14"/>
      <c r="DN1046" s="14"/>
      <c r="DO1046" s="14"/>
      <c r="DP1046" s="14"/>
      <c r="DQ1046" s="14"/>
      <c r="DR1046" s="14"/>
      <c r="DS1046" s="14"/>
      <c r="DT1046" s="14"/>
      <c r="DU1046" s="14"/>
      <c r="DV1046" s="14"/>
      <c r="DW1046" s="14"/>
      <c r="DX1046" s="14"/>
      <c r="DY1046" s="14"/>
      <c r="DZ1046" s="14"/>
      <c r="EA1046" s="14"/>
      <c r="EB1046" s="14"/>
      <c r="EC1046" s="14"/>
      <c r="ED1046" s="14"/>
      <c r="EE1046" s="14"/>
      <c r="EF1046" s="14"/>
      <c r="EG1046" s="14"/>
      <c r="EH1046" s="14"/>
      <c r="EI1046" s="14"/>
      <c r="EJ1046" s="14"/>
      <c r="EK1046" s="14"/>
      <c r="EL1046" s="14"/>
      <c r="EM1046" s="14"/>
      <c r="EN1046" s="14"/>
      <c r="EO1046" s="14"/>
      <c r="EP1046" s="14"/>
      <c r="EQ1046" s="14"/>
      <c r="ER1046" s="14"/>
      <c r="ES1046" s="14"/>
      <c r="ET1046" s="14"/>
      <c r="EU1046" s="14"/>
      <c r="EV1046" s="14"/>
      <c r="EW1046" s="14"/>
      <c r="EX1046" s="14"/>
      <c r="EY1046" s="14"/>
      <c r="EZ1046" s="14"/>
      <c r="FA1046" s="14"/>
      <c r="FB1046" s="14"/>
      <c r="FC1046" s="14"/>
      <c r="FD1046" s="14"/>
      <c r="FE1046" s="14"/>
      <c r="FF1046" s="14"/>
      <c r="FG1046" s="14"/>
      <c r="FH1046" s="14"/>
      <c r="FI1046" s="14"/>
      <c r="FJ1046" s="14"/>
      <c r="FK1046" s="14"/>
      <c r="FL1046" s="14"/>
      <c r="FM1046" s="14"/>
      <c r="FN1046" s="14"/>
      <c r="FO1046" s="14"/>
      <c r="FP1046" s="14"/>
      <c r="FQ1046" s="14"/>
      <c r="FR1046" s="14"/>
      <c r="FS1046" s="14"/>
    </row>
    <row r="1047" spans="2:175" x14ac:dyDescent="0.3">
      <c r="B1047" s="1"/>
      <c r="E1047" s="1"/>
      <c r="F1047" s="1"/>
      <c r="G1047" s="1"/>
      <c r="K1047" s="1"/>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c r="CZ1047" s="14"/>
      <c r="DA1047" s="14"/>
      <c r="DB1047" s="14"/>
      <c r="DC1047" s="14"/>
      <c r="DD1047" s="14"/>
      <c r="DE1047" s="14"/>
      <c r="DF1047" s="14"/>
      <c r="DG1047" s="14"/>
      <c r="DH1047" s="14"/>
      <c r="DI1047" s="14"/>
      <c r="DJ1047" s="14"/>
      <c r="DK1047" s="14"/>
      <c r="DL1047" s="14"/>
      <c r="DM1047" s="14"/>
      <c r="DN1047" s="14"/>
      <c r="DO1047" s="14"/>
      <c r="DP1047" s="14"/>
      <c r="DQ1047" s="14"/>
      <c r="DR1047" s="14"/>
      <c r="DS1047" s="14"/>
      <c r="DT1047" s="14"/>
      <c r="DU1047" s="14"/>
      <c r="DV1047" s="14"/>
      <c r="DW1047" s="14"/>
      <c r="DX1047" s="14"/>
      <c r="DY1047" s="14"/>
      <c r="DZ1047" s="14"/>
      <c r="EA1047" s="14"/>
      <c r="EB1047" s="14"/>
      <c r="EC1047" s="14"/>
      <c r="ED1047" s="14"/>
      <c r="EE1047" s="14"/>
      <c r="EF1047" s="14"/>
      <c r="EG1047" s="14"/>
      <c r="EH1047" s="14"/>
      <c r="EI1047" s="14"/>
      <c r="EJ1047" s="14"/>
      <c r="EK1047" s="14"/>
      <c r="EL1047" s="14"/>
      <c r="EM1047" s="14"/>
      <c r="EN1047" s="14"/>
      <c r="EO1047" s="14"/>
      <c r="EP1047" s="14"/>
      <c r="EQ1047" s="14"/>
      <c r="ER1047" s="14"/>
      <c r="ES1047" s="14"/>
      <c r="ET1047" s="14"/>
      <c r="EU1047" s="14"/>
      <c r="EV1047" s="14"/>
      <c r="EW1047" s="14"/>
      <c r="EX1047" s="14"/>
      <c r="EY1047" s="14"/>
      <c r="EZ1047" s="14"/>
      <c r="FA1047" s="14"/>
      <c r="FB1047" s="14"/>
      <c r="FC1047" s="14"/>
      <c r="FD1047" s="14"/>
      <c r="FE1047" s="14"/>
      <c r="FF1047" s="14"/>
      <c r="FG1047" s="14"/>
      <c r="FH1047" s="14"/>
      <c r="FI1047" s="14"/>
      <c r="FJ1047" s="14"/>
      <c r="FK1047" s="14"/>
      <c r="FL1047" s="14"/>
      <c r="FM1047" s="14"/>
      <c r="FN1047" s="14"/>
      <c r="FO1047" s="14"/>
      <c r="FP1047" s="14"/>
      <c r="FQ1047" s="14"/>
      <c r="FR1047" s="14"/>
      <c r="FS1047" s="14"/>
    </row>
    <row r="1048" spans="2:175" x14ac:dyDescent="0.3">
      <c r="B1048" s="1"/>
      <c r="E1048" s="1"/>
      <c r="F1048" s="1"/>
      <c r="G1048" s="1"/>
      <c r="K1048" s="1"/>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c r="CZ1048" s="14"/>
      <c r="DA1048" s="14"/>
      <c r="DB1048" s="14"/>
      <c r="DC1048" s="14"/>
      <c r="DD1048" s="14"/>
      <c r="DE1048" s="14"/>
      <c r="DF1048" s="14"/>
      <c r="DG1048" s="14"/>
      <c r="DH1048" s="14"/>
      <c r="DI1048" s="14"/>
      <c r="DJ1048" s="14"/>
      <c r="DK1048" s="14"/>
      <c r="DL1048" s="14"/>
      <c r="DM1048" s="14"/>
      <c r="DN1048" s="14"/>
      <c r="DO1048" s="14"/>
      <c r="DP1048" s="14"/>
      <c r="DQ1048" s="14"/>
      <c r="DR1048" s="14"/>
      <c r="DS1048" s="14"/>
      <c r="DT1048" s="14"/>
      <c r="DU1048" s="14"/>
      <c r="DV1048" s="14"/>
      <c r="DW1048" s="14"/>
      <c r="DX1048" s="14"/>
      <c r="DY1048" s="14"/>
      <c r="DZ1048" s="14"/>
      <c r="EA1048" s="14"/>
      <c r="EB1048" s="14"/>
      <c r="EC1048" s="14"/>
      <c r="ED1048" s="14"/>
      <c r="EE1048" s="14"/>
      <c r="EF1048" s="14"/>
      <c r="EG1048" s="14"/>
      <c r="EH1048" s="14"/>
      <c r="EI1048" s="14"/>
      <c r="EJ1048" s="14"/>
      <c r="EK1048" s="14"/>
      <c r="EL1048" s="14"/>
      <c r="EM1048" s="14"/>
      <c r="EN1048" s="14"/>
      <c r="EO1048" s="14"/>
      <c r="EP1048" s="14"/>
      <c r="EQ1048" s="14"/>
      <c r="ER1048" s="14"/>
      <c r="ES1048" s="14"/>
      <c r="ET1048" s="14"/>
      <c r="EU1048" s="14"/>
      <c r="EV1048" s="14"/>
      <c r="EW1048" s="14"/>
      <c r="EX1048" s="14"/>
      <c r="EY1048" s="14"/>
      <c r="EZ1048" s="14"/>
      <c r="FA1048" s="14"/>
      <c r="FB1048" s="14"/>
      <c r="FC1048" s="14"/>
      <c r="FD1048" s="14"/>
      <c r="FE1048" s="14"/>
      <c r="FF1048" s="14"/>
      <c r="FG1048" s="14"/>
      <c r="FH1048" s="14"/>
      <c r="FI1048" s="14"/>
      <c r="FJ1048" s="14"/>
      <c r="FK1048" s="14"/>
      <c r="FL1048" s="14"/>
      <c r="FM1048" s="14"/>
      <c r="FN1048" s="14"/>
      <c r="FO1048" s="14"/>
      <c r="FP1048" s="14"/>
      <c r="FQ1048" s="14"/>
      <c r="FR1048" s="14"/>
      <c r="FS1048" s="14"/>
    </row>
    <row r="1049" spans="2:175" x14ac:dyDescent="0.3">
      <c r="B1049" s="1"/>
      <c r="E1049" s="1"/>
      <c r="F1049" s="1"/>
      <c r="G1049" s="1"/>
      <c r="K1049" s="1"/>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c r="CZ1049" s="14"/>
      <c r="DA1049" s="14"/>
      <c r="DB1049" s="14"/>
      <c r="DC1049" s="14"/>
      <c r="DD1049" s="14"/>
      <c r="DE1049" s="14"/>
      <c r="DF1049" s="14"/>
      <c r="DG1049" s="14"/>
      <c r="DH1049" s="14"/>
      <c r="DI1049" s="14"/>
      <c r="DJ1049" s="14"/>
      <c r="DK1049" s="14"/>
      <c r="DL1049" s="14"/>
      <c r="DM1049" s="14"/>
      <c r="DN1049" s="14"/>
      <c r="DO1049" s="14"/>
      <c r="DP1049" s="14"/>
      <c r="DQ1049" s="14"/>
      <c r="DR1049" s="14"/>
      <c r="DS1049" s="14"/>
      <c r="DT1049" s="14"/>
      <c r="DU1049" s="14"/>
      <c r="DV1049" s="14"/>
      <c r="DW1049" s="14"/>
      <c r="DX1049" s="14"/>
      <c r="DY1049" s="14"/>
      <c r="DZ1049" s="14"/>
      <c r="EA1049" s="14"/>
      <c r="EB1049" s="14"/>
      <c r="EC1049" s="14"/>
      <c r="ED1049" s="14"/>
      <c r="EE1049" s="14"/>
      <c r="EF1049" s="14"/>
      <c r="EG1049" s="14"/>
      <c r="EH1049" s="14"/>
      <c r="EI1049" s="14"/>
      <c r="EJ1049" s="14"/>
      <c r="EK1049" s="14"/>
      <c r="EL1049" s="14"/>
      <c r="EM1049" s="14"/>
      <c r="EN1049" s="14"/>
      <c r="EO1049" s="14"/>
      <c r="EP1049" s="14"/>
      <c r="EQ1049" s="14"/>
      <c r="ER1049" s="14"/>
      <c r="ES1049" s="14"/>
      <c r="ET1049" s="14"/>
      <c r="EU1049" s="14"/>
      <c r="EV1049" s="14"/>
      <c r="EW1049" s="14"/>
      <c r="EX1049" s="14"/>
      <c r="EY1049" s="14"/>
      <c r="EZ1049" s="14"/>
      <c r="FA1049" s="14"/>
      <c r="FB1049" s="14"/>
      <c r="FC1049" s="14"/>
      <c r="FD1049" s="14"/>
      <c r="FE1049" s="14"/>
      <c r="FF1049" s="14"/>
      <c r="FG1049" s="14"/>
      <c r="FH1049" s="14"/>
      <c r="FI1049" s="14"/>
      <c r="FJ1049" s="14"/>
      <c r="FK1049" s="14"/>
      <c r="FL1049" s="14"/>
      <c r="FM1049" s="14"/>
      <c r="FN1049" s="14"/>
      <c r="FO1049" s="14"/>
      <c r="FP1049" s="14"/>
      <c r="FQ1049" s="14"/>
      <c r="FR1049" s="14"/>
      <c r="FS1049" s="14"/>
    </row>
    <row r="1050" spans="2:175" x14ac:dyDescent="0.3">
      <c r="B1050" s="1"/>
      <c r="E1050" s="1"/>
      <c r="F1050" s="1"/>
      <c r="G1050" s="1"/>
      <c r="K1050" s="1"/>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c r="CZ1050" s="14"/>
      <c r="DA1050" s="14"/>
      <c r="DB1050" s="14"/>
      <c r="DC1050" s="14"/>
      <c r="DD1050" s="14"/>
      <c r="DE1050" s="14"/>
      <c r="DF1050" s="14"/>
      <c r="DG1050" s="14"/>
      <c r="DH1050" s="14"/>
      <c r="DI1050" s="14"/>
      <c r="DJ1050" s="14"/>
      <c r="DK1050" s="14"/>
      <c r="DL1050" s="14"/>
      <c r="DM1050" s="14"/>
      <c r="DN1050" s="14"/>
      <c r="DO1050" s="14"/>
      <c r="DP1050" s="14"/>
      <c r="DQ1050" s="14"/>
      <c r="DR1050" s="14"/>
      <c r="DS1050" s="14"/>
      <c r="DT1050" s="14"/>
      <c r="DU1050" s="14"/>
      <c r="DV1050" s="14"/>
      <c r="DW1050" s="14"/>
      <c r="DX1050" s="14"/>
      <c r="DY1050" s="14"/>
      <c r="DZ1050" s="14"/>
      <c r="EA1050" s="14"/>
      <c r="EB1050" s="14"/>
      <c r="EC1050" s="14"/>
      <c r="ED1050" s="14"/>
      <c r="EE1050" s="14"/>
      <c r="EF1050" s="14"/>
      <c r="EG1050" s="14"/>
      <c r="EH1050" s="14"/>
      <c r="EI1050" s="14"/>
      <c r="EJ1050" s="14"/>
      <c r="EK1050" s="14"/>
      <c r="EL1050" s="14"/>
      <c r="EM1050" s="14"/>
      <c r="EN1050" s="14"/>
      <c r="EO1050" s="14"/>
      <c r="EP1050" s="14"/>
      <c r="EQ1050" s="14"/>
      <c r="ER1050" s="14"/>
      <c r="ES1050" s="14"/>
      <c r="ET1050" s="14"/>
      <c r="EU1050" s="14"/>
      <c r="EV1050" s="14"/>
      <c r="EW1050" s="14"/>
      <c r="EX1050" s="14"/>
      <c r="EY1050" s="14"/>
      <c r="EZ1050" s="14"/>
      <c r="FA1050" s="14"/>
      <c r="FB1050" s="14"/>
      <c r="FC1050" s="14"/>
      <c r="FD1050" s="14"/>
      <c r="FE1050" s="14"/>
      <c r="FF1050" s="14"/>
      <c r="FG1050" s="14"/>
      <c r="FH1050" s="14"/>
      <c r="FI1050" s="14"/>
      <c r="FJ1050" s="14"/>
      <c r="FK1050" s="14"/>
      <c r="FL1050" s="14"/>
      <c r="FM1050" s="14"/>
      <c r="FN1050" s="14"/>
      <c r="FO1050" s="14"/>
      <c r="FP1050" s="14"/>
      <c r="FQ1050" s="14"/>
      <c r="FR1050" s="14"/>
      <c r="FS1050" s="14"/>
    </row>
    <row r="1051" spans="2:175" x14ac:dyDescent="0.3">
      <c r="B1051" s="1"/>
      <c r="E1051" s="1"/>
      <c r="F1051" s="1"/>
      <c r="G1051" s="1"/>
      <c r="K1051" s="1"/>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c r="CZ1051" s="14"/>
      <c r="DA1051" s="14"/>
      <c r="DB1051" s="14"/>
      <c r="DC1051" s="14"/>
      <c r="DD1051" s="14"/>
      <c r="DE1051" s="14"/>
      <c r="DF1051" s="14"/>
      <c r="DG1051" s="14"/>
      <c r="DH1051" s="14"/>
      <c r="DI1051" s="14"/>
      <c r="DJ1051" s="14"/>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EU1051" s="14"/>
      <c r="EV1051" s="14"/>
      <c r="EW1051" s="14"/>
      <c r="EX1051" s="14"/>
      <c r="EY1051" s="14"/>
      <c r="EZ1051" s="14"/>
      <c r="FA1051" s="14"/>
      <c r="FB1051" s="14"/>
      <c r="FC1051" s="14"/>
      <c r="FD1051" s="14"/>
      <c r="FE1051" s="14"/>
      <c r="FF1051" s="14"/>
      <c r="FG1051" s="14"/>
      <c r="FH1051" s="14"/>
      <c r="FI1051" s="14"/>
      <c r="FJ1051" s="14"/>
      <c r="FK1051" s="14"/>
      <c r="FL1051" s="14"/>
      <c r="FM1051" s="14"/>
      <c r="FN1051" s="14"/>
      <c r="FO1051" s="14"/>
      <c r="FP1051" s="14"/>
      <c r="FQ1051" s="14"/>
      <c r="FR1051" s="14"/>
      <c r="FS1051" s="14"/>
    </row>
    <row r="1052" spans="2:175" x14ac:dyDescent="0.3">
      <c r="B1052" s="1"/>
      <c r="E1052" s="1"/>
      <c r="F1052" s="1"/>
      <c r="G1052" s="1"/>
      <c r="K1052" s="1"/>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c r="CZ1052" s="14"/>
      <c r="DA1052" s="14"/>
      <c r="DB1052" s="14"/>
      <c r="DC1052" s="14"/>
      <c r="DD1052" s="14"/>
      <c r="DE1052" s="14"/>
      <c r="DF1052" s="14"/>
      <c r="DG1052" s="14"/>
      <c r="DH1052" s="14"/>
      <c r="DI1052" s="14"/>
      <c r="DJ1052" s="14"/>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EU1052" s="14"/>
      <c r="EV1052" s="14"/>
      <c r="EW1052" s="14"/>
      <c r="EX1052" s="14"/>
      <c r="EY1052" s="14"/>
      <c r="EZ1052" s="14"/>
      <c r="FA1052" s="14"/>
      <c r="FB1052" s="14"/>
      <c r="FC1052" s="14"/>
      <c r="FD1052" s="14"/>
      <c r="FE1052" s="14"/>
      <c r="FF1052" s="14"/>
      <c r="FG1052" s="14"/>
      <c r="FH1052" s="14"/>
      <c r="FI1052" s="14"/>
      <c r="FJ1052" s="14"/>
      <c r="FK1052" s="14"/>
      <c r="FL1052" s="14"/>
      <c r="FM1052" s="14"/>
      <c r="FN1052" s="14"/>
      <c r="FO1052" s="14"/>
      <c r="FP1052" s="14"/>
      <c r="FQ1052" s="14"/>
      <c r="FR1052" s="14"/>
      <c r="FS1052" s="14"/>
    </row>
    <row r="1053" spans="2:175" x14ac:dyDescent="0.3">
      <c r="B1053" s="1"/>
      <c r="E1053" s="1"/>
      <c r="F1053" s="1"/>
      <c r="G1053" s="1"/>
      <c r="K1053" s="1"/>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c r="CZ1053" s="14"/>
      <c r="DA1053" s="14"/>
      <c r="DB1053" s="14"/>
      <c r="DC1053" s="14"/>
      <c r="DD1053" s="14"/>
      <c r="DE1053" s="14"/>
      <c r="DF1053" s="14"/>
      <c r="DG1053" s="14"/>
      <c r="DH1053" s="14"/>
      <c r="DI1053" s="14"/>
      <c r="DJ1053" s="14"/>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EU1053" s="14"/>
      <c r="EV1053" s="14"/>
      <c r="EW1053" s="14"/>
      <c r="EX1053" s="14"/>
      <c r="EY1053" s="14"/>
      <c r="EZ1053" s="14"/>
      <c r="FA1053" s="14"/>
      <c r="FB1053" s="14"/>
      <c r="FC1053" s="14"/>
      <c r="FD1053" s="14"/>
      <c r="FE1053" s="14"/>
      <c r="FF1053" s="14"/>
      <c r="FG1053" s="14"/>
      <c r="FH1053" s="14"/>
      <c r="FI1053" s="14"/>
      <c r="FJ1053" s="14"/>
      <c r="FK1053" s="14"/>
      <c r="FL1053" s="14"/>
      <c r="FM1053" s="14"/>
      <c r="FN1053" s="14"/>
      <c r="FO1053" s="14"/>
      <c r="FP1053" s="14"/>
      <c r="FQ1053" s="14"/>
      <c r="FR1053" s="14"/>
      <c r="FS1053" s="14"/>
    </row>
    <row r="1054" spans="2:175" x14ac:dyDescent="0.3">
      <c r="B1054" s="1"/>
      <c r="E1054" s="1"/>
      <c r="F1054" s="1"/>
      <c r="G1054" s="1"/>
      <c r="K1054" s="1"/>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EU1054" s="14"/>
      <c r="EV1054" s="14"/>
      <c r="EW1054" s="14"/>
      <c r="EX1054" s="14"/>
      <c r="EY1054" s="14"/>
      <c r="EZ1054" s="14"/>
      <c r="FA1054" s="14"/>
      <c r="FB1054" s="14"/>
      <c r="FC1054" s="14"/>
      <c r="FD1054" s="14"/>
      <c r="FE1054" s="14"/>
      <c r="FF1054" s="14"/>
      <c r="FG1054" s="14"/>
      <c r="FH1054" s="14"/>
      <c r="FI1054" s="14"/>
      <c r="FJ1054" s="14"/>
      <c r="FK1054" s="14"/>
      <c r="FL1054" s="14"/>
      <c r="FM1054" s="14"/>
      <c r="FN1054" s="14"/>
      <c r="FO1054" s="14"/>
      <c r="FP1054" s="14"/>
      <c r="FQ1054" s="14"/>
      <c r="FR1054" s="14"/>
      <c r="FS1054" s="14"/>
    </row>
    <row r="1055" spans="2:175" x14ac:dyDescent="0.3">
      <c r="B1055" s="1"/>
      <c r="E1055" s="1"/>
      <c r="F1055" s="1"/>
      <c r="G1055" s="1"/>
      <c r="K1055" s="1"/>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c r="CZ1055" s="14"/>
      <c r="DA1055" s="14"/>
      <c r="DB1055" s="14"/>
      <c r="DC1055" s="14"/>
      <c r="DD1055" s="14"/>
      <c r="DE1055" s="14"/>
      <c r="DF1055" s="14"/>
      <c r="DG1055" s="14"/>
      <c r="DH1055" s="14"/>
      <c r="DI1055" s="14"/>
      <c r="DJ1055" s="14"/>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EU1055" s="14"/>
      <c r="EV1055" s="14"/>
      <c r="EW1055" s="14"/>
      <c r="EX1055" s="14"/>
      <c r="EY1055" s="14"/>
      <c r="EZ1055" s="14"/>
      <c r="FA1055" s="14"/>
      <c r="FB1055" s="14"/>
      <c r="FC1055" s="14"/>
      <c r="FD1055" s="14"/>
      <c r="FE1055" s="14"/>
      <c r="FF1055" s="14"/>
      <c r="FG1055" s="14"/>
      <c r="FH1055" s="14"/>
      <c r="FI1055" s="14"/>
      <c r="FJ1055" s="14"/>
      <c r="FK1055" s="14"/>
      <c r="FL1055" s="14"/>
      <c r="FM1055" s="14"/>
      <c r="FN1055" s="14"/>
      <c r="FO1055" s="14"/>
      <c r="FP1055" s="14"/>
      <c r="FQ1055" s="14"/>
      <c r="FR1055" s="14"/>
      <c r="FS1055" s="14"/>
    </row>
    <row r="1056" spans="2:175" x14ac:dyDescent="0.3">
      <c r="B1056" s="1"/>
      <c r="E1056" s="1"/>
      <c r="F1056" s="1"/>
      <c r="G1056" s="1"/>
      <c r="K1056" s="1"/>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c r="CZ1056" s="14"/>
      <c r="DA1056" s="14"/>
      <c r="DB1056" s="14"/>
      <c r="DC1056" s="14"/>
      <c r="DD1056" s="14"/>
      <c r="DE1056" s="14"/>
      <c r="DF1056" s="14"/>
      <c r="DG1056" s="14"/>
      <c r="DH1056" s="14"/>
      <c r="DI1056" s="14"/>
      <c r="DJ1056" s="14"/>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EU1056" s="14"/>
      <c r="EV1056" s="14"/>
      <c r="EW1056" s="14"/>
      <c r="EX1056" s="14"/>
      <c r="EY1056" s="14"/>
      <c r="EZ1056" s="14"/>
      <c r="FA1056" s="14"/>
      <c r="FB1056" s="14"/>
      <c r="FC1056" s="14"/>
      <c r="FD1056" s="14"/>
      <c r="FE1056" s="14"/>
      <c r="FF1056" s="14"/>
      <c r="FG1056" s="14"/>
      <c r="FH1056" s="14"/>
      <c r="FI1056" s="14"/>
      <c r="FJ1056" s="14"/>
      <c r="FK1056" s="14"/>
      <c r="FL1056" s="14"/>
      <c r="FM1056" s="14"/>
      <c r="FN1056" s="14"/>
      <c r="FO1056" s="14"/>
      <c r="FP1056" s="14"/>
      <c r="FQ1056" s="14"/>
      <c r="FR1056" s="14"/>
      <c r="FS1056" s="14"/>
    </row>
  </sheetData>
  <mergeCells count="4">
    <mergeCell ref="H1:L1"/>
    <mergeCell ref="H2:L2"/>
    <mergeCell ref="A41:L41"/>
    <mergeCell ref="A60:L60"/>
  </mergeCells>
  <pageMargins left="0.7" right="0.7" top="0.75" bottom="0.75" header="0.3" footer="0.3"/>
  <pageSetup paperSize="9" scale="66" orientation="portrait" r:id="rId1"/>
  <rowBreaks count="1" manualBreakCount="1">
    <brk id="41"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266"/>
  <sheetViews>
    <sheetView showGridLines="0" tabSelected="1" view="pageBreakPreview" zoomScale="70" zoomScaleNormal="100" zoomScaleSheetLayoutView="70" workbookViewId="0">
      <pane ySplit="2" topLeftCell="A72" activePane="bottomLeft" state="frozen"/>
      <selection activeCell="O33" sqref="O33"/>
      <selection pane="bottomLeft" activeCell="O33" sqref="O33"/>
    </sheetView>
  </sheetViews>
  <sheetFormatPr defaultColWidth="9" defaultRowHeight="16.5" x14ac:dyDescent="0.3"/>
  <cols>
    <col min="1" max="1" width="9.75" style="3" bestFit="1" customWidth="1"/>
    <col min="2" max="2" width="6.625" style="3" customWidth="1"/>
    <col min="3" max="3" width="1.875" style="3" customWidth="1"/>
    <col min="4" max="4" width="7.5" style="43" customWidth="1"/>
    <col min="5" max="5" width="38.625" style="498" customWidth="1"/>
    <col min="6" max="6" width="1.25" style="498" customWidth="1"/>
    <col min="7" max="7" width="9.625" style="114" customWidth="1"/>
    <col min="8" max="8" width="1.25" style="498" customWidth="1"/>
    <col min="9" max="9" width="9.625" style="498" customWidth="1"/>
    <col min="10" max="10" width="1.375" style="498" customWidth="1"/>
    <col min="11" max="11" width="9.625" style="498" customWidth="1"/>
    <col min="12" max="12" width="1.125" style="3" customWidth="1"/>
    <col min="13" max="13" width="9.625" style="23" customWidth="1"/>
    <col min="14" max="14" width="1.25" style="24" customWidth="1"/>
    <col min="15" max="15" width="9.625" style="23" customWidth="1"/>
    <col min="16" max="16" width="9" style="3"/>
    <col min="17" max="17" width="12" style="3" customWidth="1"/>
    <col min="18" max="16384" width="9" style="3"/>
  </cols>
  <sheetData>
    <row r="1" spans="1:15" ht="18" x14ac:dyDescent="0.3">
      <c r="A1" s="96" t="str">
        <f>+'Merge Details_Printing instr'!A11</f>
        <v>Model Council</v>
      </c>
      <c r="E1" s="947" t="s">
        <v>315</v>
      </c>
      <c r="F1" s="947"/>
      <c r="G1" s="947"/>
      <c r="H1" s="947"/>
      <c r="I1" s="947"/>
      <c r="J1" s="947"/>
      <c r="K1" s="947"/>
      <c r="L1" s="947"/>
      <c r="M1" s="947"/>
      <c r="N1" s="947"/>
      <c r="O1" s="947"/>
    </row>
    <row r="2" spans="1:15" s="25" customFormat="1" ht="16.5" customHeight="1" x14ac:dyDescent="0.3">
      <c r="A2" s="502" t="str">
        <f>+'Merge Details_Printing instr'!A12</f>
        <v>2014/2015 Financial Report</v>
      </c>
      <c r="B2" s="41"/>
      <c r="C2" s="41"/>
      <c r="D2" s="268"/>
      <c r="E2" s="948" t="str">
        <f>'Merge Details_Printing instr'!$A$14</f>
        <v>For the Year Ended 30 June 2015</v>
      </c>
      <c r="F2" s="948"/>
      <c r="G2" s="948"/>
      <c r="H2" s="948"/>
      <c r="I2" s="948"/>
      <c r="J2" s="948"/>
      <c r="K2" s="948"/>
      <c r="L2" s="948"/>
      <c r="M2" s="948"/>
      <c r="N2" s="948"/>
      <c r="O2" s="948"/>
    </row>
    <row r="3" spans="1:15" s="25" customFormat="1" ht="7.5" customHeight="1" x14ac:dyDescent="0.3">
      <c r="A3" s="63"/>
      <c r="D3" s="134"/>
      <c r="E3" s="128"/>
      <c r="F3" s="128"/>
      <c r="G3" s="128"/>
      <c r="H3" s="128"/>
      <c r="I3" s="128"/>
      <c r="J3" s="128"/>
      <c r="K3" s="128"/>
      <c r="M3" s="65"/>
      <c r="N3" s="65"/>
      <c r="O3" s="227"/>
    </row>
    <row r="4" spans="1:15" s="25" customFormat="1" x14ac:dyDescent="0.3">
      <c r="A4" s="18"/>
      <c r="B4" s="18"/>
      <c r="C4" s="512"/>
      <c r="D4" s="134"/>
      <c r="E4" s="128"/>
      <c r="F4" s="128"/>
      <c r="G4" s="128"/>
      <c r="H4" s="128"/>
      <c r="I4" s="128"/>
      <c r="J4" s="128"/>
      <c r="K4" s="128"/>
      <c r="M4" s="91">
        <f>+'Merge Details_Printing instr'!A17</f>
        <v>2015</v>
      </c>
      <c r="N4" s="509"/>
      <c r="O4" s="91">
        <f>+'Merge Details_Printing instr'!A18</f>
        <v>2014</v>
      </c>
    </row>
    <row r="5" spans="1:15" ht="16.5" customHeight="1" x14ac:dyDescent="0.3">
      <c r="A5" s="18"/>
      <c r="B5" s="18"/>
      <c r="M5" s="91" t="str">
        <f>+'Merge Details_Printing instr'!A21</f>
        <v>$'000</v>
      </c>
      <c r="N5" s="44"/>
      <c r="O5" s="91" t="str">
        <f>+'Merge Details_Printing instr'!A21</f>
        <v>$'000</v>
      </c>
    </row>
    <row r="6" spans="1:15" ht="16.5" customHeight="1" x14ac:dyDescent="0.3">
      <c r="A6" s="512"/>
      <c r="B6" s="825" t="s">
        <v>1043</v>
      </c>
      <c r="D6" s="507" t="s">
        <v>222</v>
      </c>
      <c r="E6" s="499" t="s">
        <v>492</v>
      </c>
      <c r="F6" s="499"/>
      <c r="H6" s="499"/>
      <c r="M6" s="91"/>
      <c r="N6" s="44"/>
      <c r="O6" s="91"/>
    </row>
    <row r="7" spans="1:15" ht="7.5" customHeight="1" x14ac:dyDescent="0.3">
      <c r="A7" s="501"/>
      <c r="B7" s="501"/>
      <c r="M7" s="91"/>
      <c r="N7" s="44"/>
      <c r="O7" s="91"/>
    </row>
    <row r="8" spans="1:15" ht="16.5" customHeight="1" x14ac:dyDescent="0.3">
      <c r="A8" s="501"/>
      <c r="B8" s="501"/>
      <c r="E8" s="498" t="s">
        <v>142</v>
      </c>
      <c r="M8" s="696">
        <v>0</v>
      </c>
      <c r="N8" s="767"/>
      <c r="O8" s="696">
        <v>0</v>
      </c>
    </row>
    <row r="9" spans="1:15" ht="16.5" customHeight="1" x14ac:dyDescent="0.3">
      <c r="A9" s="847"/>
      <c r="B9" s="847"/>
      <c r="E9" s="845" t="s">
        <v>897</v>
      </c>
      <c r="F9" s="845"/>
      <c r="H9" s="845"/>
      <c r="I9" s="845"/>
      <c r="J9" s="845"/>
      <c r="K9" s="845"/>
      <c r="M9" s="696">
        <v>0</v>
      </c>
      <c r="N9" s="767"/>
      <c r="O9" s="696">
        <v>0</v>
      </c>
    </row>
    <row r="10" spans="1:15" ht="16.5" customHeight="1" x14ac:dyDescent="0.3">
      <c r="E10" s="498" t="s">
        <v>143</v>
      </c>
      <c r="M10" s="696">
        <v>0</v>
      </c>
      <c r="N10" s="767"/>
      <c r="O10" s="696">
        <v>0</v>
      </c>
    </row>
    <row r="11" spans="1:15" ht="16.5" customHeight="1" x14ac:dyDescent="0.3">
      <c r="E11" s="498" t="s">
        <v>83</v>
      </c>
      <c r="M11" s="696">
        <v>0</v>
      </c>
      <c r="N11" s="767"/>
      <c r="O11" s="696">
        <v>0</v>
      </c>
    </row>
    <row r="12" spans="1:15" ht="16.5" customHeight="1" x14ac:dyDescent="0.3">
      <c r="E12" s="498" t="s">
        <v>164</v>
      </c>
      <c r="M12" s="768">
        <f>SUM(M8:M11)</f>
        <v>0</v>
      </c>
      <c r="N12" s="769"/>
      <c r="O12" s="768">
        <f>SUM(O8:O11)</f>
        <v>0</v>
      </c>
    </row>
    <row r="13" spans="1:15" ht="16.5" customHeight="1" x14ac:dyDescent="0.3">
      <c r="E13" s="541"/>
      <c r="F13" s="541"/>
      <c r="H13" s="541"/>
      <c r="I13" s="541"/>
      <c r="J13" s="541"/>
      <c r="K13" s="541"/>
      <c r="M13" s="707"/>
      <c r="N13" s="769"/>
      <c r="O13" s="707"/>
    </row>
    <row r="14" spans="1:15" x14ac:dyDescent="0.3">
      <c r="E14" s="54" t="s">
        <v>669</v>
      </c>
      <c r="M14" s="707"/>
      <c r="N14" s="767"/>
      <c r="O14" s="707"/>
    </row>
    <row r="15" spans="1:15" ht="78.75" customHeight="1" x14ac:dyDescent="0.3">
      <c r="A15" s="501"/>
      <c r="B15" s="501"/>
      <c r="E15" s="917" t="s">
        <v>818</v>
      </c>
      <c r="F15" s="917"/>
      <c r="G15" s="917"/>
      <c r="H15" s="917"/>
      <c r="I15" s="917"/>
      <c r="J15" s="917"/>
      <c r="K15" s="917"/>
      <c r="M15" s="707"/>
      <c r="N15" s="767"/>
      <c r="O15" s="707"/>
    </row>
    <row r="16" spans="1:15" x14ac:dyDescent="0.3">
      <c r="M16" s="724"/>
      <c r="N16" s="767"/>
      <c r="O16" s="724"/>
    </row>
    <row r="17" spans="1:17" ht="16.5" customHeight="1" x14ac:dyDescent="0.3">
      <c r="A17" s="512"/>
      <c r="B17" s="825" t="s">
        <v>1044</v>
      </c>
      <c r="D17" s="507" t="s">
        <v>223</v>
      </c>
      <c r="E17" s="499" t="s">
        <v>81</v>
      </c>
      <c r="F17" s="499"/>
      <c r="H17" s="499"/>
      <c r="M17" s="724"/>
      <c r="N17" s="767"/>
      <c r="O17" s="724"/>
    </row>
    <row r="18" spans="1:17" ht="7.5" customHeight="1" x14ac:dyDescent="0.3">
      <c r="M18" s="724"/>
      <c r="N18" s="767"/>
      <c r="O18" s="724"/>
    </row>
    <row r="19" spans="1:17" x14ac:dyDescent="0.3">
      <c r="E19" s="519" t="s">
        <v>355</v>
      </c>
      <c r="F19" s="519"/>
      <c r="H19" s="519"/>
      <c r="I19" s="519"/>
      <c r="J19" s="519"/>
      <c r="K19" s="519"/>
      <c r="M19" s="712">
        <v>0</v>
      </c>
      <c r="N19" s="769"/>
      <c r="O19" s="712">
        <v>0</v>
      </c>
    </row>
    <row r="20" spans="1:17" x14ac:dyDescent="0.3">
      <c r="B20" s="825" t="s">
        <v>1045</v>
      </c>
      <c r="E20" s="519" t="s">
        <v>637</v>
      </c>
      <c r="F20" s="519"/>
      <c r="H20" s="519"/>
      <c r="I20" s="519"/>
      <c r="J20" s="519"/>
      <c r="K20" s="519"/>
      <c r="M20" s="712">
        <v>0</v>
      </c>
      <c r="N20" s="769"/>
      <c r="O20" s="712">
        <v>0</v>
      </c>
      <c r="Q20" s="539"/>
    </row>
    <row r="21" spans="1:17" ht="16.5" customHeight="1" x14ac:dyDescent="0.3">
      <c r="A21" s="501"/>
      <c r="B21" s="501"/>
      <c r="E21" s="783" t="s">
        <v>635</v>
      </c>
      <c r="M21" s="696">
        <v>0</v>
      </c>
      <c r="N21" s="767"/>
      <c r="O21" s="696">
        <v>0</v>
      </c>
      <c r="Q21" s="539"/>
    </row>
    <row r="22" spans="1:17" ht="16.5" customHeight="1" x14ac:dyDescent="0.3">
      <c r="A22" s="520"/>
      <c r="B22" s="520"/>
      <c r="E22" s="783" t="s">
        <v>635</v>
      </c>
      <c r="F22" s="519"/>
      <c r="H22" s="519"/>
      <c r="I22" s="519"/>
      <c r="J22" s="519"/>
      <c r="K22" s="519"/>
      <c r="M22" s="770">
        <v>0</v>
      </c>
      <c r="N22" s="767"/>
      <c r="O22" s="770">
        <v>0</v>
      </c>
      <c r="Q22" s="539"/>
    </row>
    <row r="23" spans="1:17" ht="16.5" customHeight="1" x14ac:dyDescent="0.3">
      <c r="A23" s="520"/>
      <c r="B23" s="520"/>
      <c r="E23" s="519" t="s">
        <v>807</v>
      </c>
      <c r="F23" s="519"/>
      <c r="H23" s="519"/>
      <c r="I23" s="519"/>
      <c r="J23" s="519"/>
      <c r="K23" s="519"/>
      <c r="M23" s="771">
        <f>SUM(M19:M22)</f>
        <v>0</v>
      </c>
      <c r="N23" s="767"/>
      <c r="O23" s="771">
        <f>SUM(O19:O22)</f>
        <v>0</v>
      </c>
    </row>
    <row r="24" spans="1:17" ht="16.5" customHeight="1" x14ac:dyDescent="0.3">
      <c r="M24" s="88"/>
      <c r="N24" s="44"/>
      <c r="O24" s="88"/>
    </row>
    <row r="25" spans="1:17" ht="13.5" customHeight="1" x14ac:dyDescent="0.3">
      <c r="I25" s="398" t="s">
        <v>355</v>
      </c>
      <c r="J25" s="119"/>
      <c r="K25" s="853" t="s">
        <v>960</v>
      </c>
      <c r="L25" s="119"/>
      <c r="M25" s="400" t="s">
        <v>363</v>
      </c>
      <c r="N25" s="385"/>
      <c r="O25" s="400" t="s">
        <v>364</v>
      </c>
    </row>
    <row r="26" spans="1:17" ht="13.5" customHeight="1" x14ac:dyDescent="0.3">
      <c r="I26" s="399"/>
      <c r="J26" s="119"/>
      <c r="K26" s="853"/>
      <c r="L26" s="119"/>
      <c r="M26" s="598"/>
      <c r="N26" s="385"/>
      <c r="O26" s="401"/>
      <c r="Q26" s="539"/>
    </row>
    <row r="27" spans="1:17" ht="12.75" customHeight="1" x14ac:dyDescent="0.3">
      <c r="I27" s="399"/>
      <c r="J27" s="119"/>
      <c r="K27" s="399"/>
      <c r="L27" s="119"/>
      <c r="M27" s="853"/>
      <c r="N27" s="385"/>
      <c r="O27" s="401"/>
    </row>
    <row r="28" spans="1:17" ht="16.5" customHeight="1" x14ac:dyDescent="0.3">
      <c r="I28" s="91" t="str">
        <f>'Merge Details_Printing instr'!A21</f>
        <v>$'000</v>
      </c>
      <c r="K28" s="91" t="s">
        <v>188</v>
      </c>
      <c r="L28" s="845"/>
      <c r="M28" s="91" t="s">
        <v>188</v>
      </c>
      <c r="N28" s="44"/>
      <c r="O28" s="91" t="str">
        <f>'Merge Details_Printing instr'!A21</f>
        <v>$'000</v>
      </c>
    </row>
    <row r="29" spans="1:17" ht="16.5" hidden="1" customHeight="1" x14ac:dyDescent="0.3">
      <c r="I29" s="114"/>
      <c r="K29" s="114"/>
      <c r="L29" s="845"/>
      <c r="M29" s="845"/>
      <c r="N29" s="44"/>
      <c r="O29" s="88"/>
    </row>
    <row r="30" spans="1:17" x14ac:dyDescent="0.3">
      <c r="A30" s="501"/>
      <c r="B30" s="501"/>
      <c r="E30" s="499" t="s">
        <v>308</v>
      </c>
      <c r="F30" s="498">
        <v>-22420</v>
      </c>
      <c r="I30" s="114"/>
      <c r="K30" s="114"/>
      <c r="L30" s="845"/>
      <c r="M30" s="845"/>
      <c r="N30" s="44"/>
      <c r="O30" s="88"/>
    </row>
    <row r="31" spans="1:17" ht="16.5" customHeight="1" x14ac:dyDescent="0.3">
      <c r="E31" s="498" t="s">
        <v>652</v>
      </c>
      <c r="I31" s="732">
        <v>0</v>
      </c>
      <c r="J31" s="731"/>
      <c r="K31" s="732">
        <v>0</v>
      </c>
      <c r="L31" s="731"/>
      <c r="M31" s="731">
        <v>0</v>
      </c>
      <c r="N31" s="772"/>
      <c r="O31" s="731">
        <v>0</v>
      </c>
    </row>
    <row r="32" spans="1:17" ht="16.5" customHeight="1" x14ac:dyDescent="0.3">
      <c r="E32" s="498" t="s">
        <v>309</v>
      </c>
      <c r="I32" s="732">
        <v>0</v>
      </c>
      <c r="J32" s="731"/>
      <c r="K32" s="732">
        <v>0</v>
      </c>
      <c r="L32" s="731"/>
      <c r="M32" s="731">
        <v>0</v>
      </c>
      <c r="N32" s="772"/>
      <c r="O32" s="731">
        <v>0</v>
      </c>
    </row>
    <row r="33" spans="5:19" ht="16.5" customHeight="1" x14ac:dyDescent="0.3">
      <c r="E33" s="498" t="s">
        <v>363</v>
      </c>
      <c r="I33" s="773">
        <v>0</v>
      </c>
      <c r="J33" s="731"/>
      <c r="K33" s="773">
        <v>0</v>
      </c>
      <c r="L33" s="731"/>
      <c r="M33" s="773">
        <v>0</v>
      </c>
      <c r="N33" s="772"/>
      <c r="O33" s="773">
        <v>0</v>
      </c>
    </row>
    <row r="34" spans="5:19" ht="16.5" customHeight="1" x14ac:dyDescent="0.3">
      <c r="E34" s="498" t="s">
        <v>651</v>
      </c>
      <c r="I34" s="732">
        <f>SUM(I31:I33)</f>
        <v>0</v>
      </c>
      <c r="J34" s="731"/>
      <c r="K34" s="732">
        <f>SUM(K31:K33)</f>
        <v>0</v>
      </c>
      <c r="L34" s="731"/>
      <c r="M34" s="732">
        <f>SUM(M31:M33)</f>
        <v>0</v>
      </c>
      <c r="N34" s="772"/>
      <c r="O34" s="732">
        <f>SUM(O31:O33)</f>
        <v>0</v>
      </c>
    </row>
    <row r="35" spans="5:19" ht="16.5" customHeight="1" x14ac:dyDescent="0.3">
      <c r="E35" s="498" t="s">
        <v>309</v>
      </c>
      <c r="I35" s="732">
        <v>0</v>
      </c>
      <c r="J35" s="731"/>
      <c r="K35" s="732">
        <v>0</v>
      </c>
      <c r="L35" s="731"/>
      <c r="M35" s="731">
        <v>0</v>
      </c>
      <c r="N35" s="772"/>
      <c r="O35" s="731">
        <v>0</v>
      </c>
    </row>
    <row r="36" spans="5:19" ht="16.5" customHeight="1" x14ac:dyDescent="0.3">
      <c r="E36" s="498" t="s">
        <v>363</v>
      </c>
      <c r="F36" s="498">
        <v>-160</v>
      </c>
      <c r="I36" s="732">
        <v>0</v>
      </c>
      <c r="J36" s="731"/>
      <c r="K36" s="732">
        <v>0</v>
      </c>
      <c r="L36" s="731"/>
      <c r="M36" s="731">
        <v>0</v>
      </c>
      <c r="N36" s="772"/>
      <c r="O36" s="731">
        <v>0</v>
      </c>
    </row>
    <row r="37" spans="5:19" ht="16.5" customHeight="1" x14ac:dyDescent="0.3">
      <c r="E37" s="498" t="s">
        <v>653</v>
      </c>
      <c r="F37" s="498">
        <v>148</v>
      </c>
      <c r="I37" s="774">
        <f>SUM(I34:I36)</f>
        <v>0</v>
      </c>
      <c r="J37" s="775"/>
      <c r="K37" s="774">
        <f>SUM(K34:K36)</f>
        <v>0</v>
      </c>
      <c r="L37" s="775"/>
      <c r="M37" s="774">
        <f>M34+M36</f>
        <v>0</v>
      </c>
      <c r="N37" s="772"/>
      <c r="O37" s="774">
        <f>O34+O36</f>
        <v>0</v>
      </c>
    </row>
    <row r="38" spans="5:19" ht="7.5" customHeight="1" x14ac:dyDescent="0.3">
      <c r="I38" s="732"/>
      <c r="J38" s="731"/>
      <c r="K38" s="732"/>
      <c r="L38" s="731"/>
      <c r="M38" s="731"/>
      <c r="N38" s="772"/>
      <c r="O38" s="712"/>
    </row>
    <row r="39" spans="5:19" ht="16.5" customHeight="1" x14ac:dyDescent="0.3">
      <c r="E39" s="499" t="s">
        <v>310</v>
      </c>
      <c r="I39" s="732"/>
      <c r="J39" s="731"/>
      <c r="K39" s="732"/>
      <c r="L39" s="731"/>
      <c r="M39" s="731"/>
      <c r="N39" s="772"/>
      <c r="O39" s="712"/>
    </row>
    <row r="40" spans="5:19" ht="16.5" customHeight="1" x14ac:dyDescent="0.3">
      <c r="E40" s="498" t="s">
        <v>652</v>
      </c>
      <c r="I40" s="732">
        <v>0</v>
      </c>
      <c r="J40" s="731"/>
      <c r="K40" s="732">
        <v>0</v>
      </c>
      <c r="L40" s="731"/>
      <c r="M40" s="731">
        <v>0</v>
      </c>
      <c r="N40" s="772"/>
      <c r="O40" s="731">
        <v>0</v>
      </c>
    </row>
    <row r="41" spans="5:19" ht="16.5" customHeight="1" x14ac:dyDescent="0.3">
      <c r="E41" s="498" t="s">
        <v>311</v>
      </c>
      <c r="I41" s="773">
        <v>0</v>
      </c>
      <c r="J41" s="731"/>
      <c r="K41" s="773">
        <v>0</v>
      </c>
      <c r="L41" s="731"/>
      <c r="M41" s="773">
        <v>0</v>
      </c>
      <c r="N41" s="772"/>
      <c r="O41" s="773">
        <v>0</v>
      </c>
    </row>
    <row r="42" spans="5:19" ht="16.5" customHeight="1" x14ac:dyDescent="0.3">
      <c r="E42" s="498" t="s">
        <v>651</v>
      </c>
      <c r="F42" s="498">
        <v>0</v>
      </c>
      <c r="I42" s="732">
        <f>SUM(I40:I41)</f>
        <v>0</v>
      </c>
      <c r="J42" s="731"/>
      <c r="K42" s="732">
        <f>SUM(K40:K41)</f>
        <v>0</v>
      </c>
      <c r="L42" s="731"/>
      <c r="M42" s="732">
        <f>SUM(M40:M41)</f>
        <v>0</v>
      </c>
      <c r="N42" s="772"/>
      <c r="O42" s="732">
        <f>SUM(O40:O41)</f>
        <v>0</v>
      </c>
    </row>
    <row r="43" spans="5:19" ht="16.5" customHeight="1" x14ac:dyDescent="0.3">
      <c r="E43" s="498" t="s">
        <v>311</v>
      </c>
      <c r="I43" s="732">
        <v>0</v>
      </c>
      <c r="J43" s="731"/>
      <c r="K43" s="732">
        <v>0</v>
      </c>
      <c r="L43" s="731"/>
      <c r="M43" s="731">
        <v>0</v>
      </c>
      <c r="N43" s="772"/>
      <c r="O43" s="731">
        <v>0</v>
      </c>
    </row>
    <row r="44" spans="5:19" ht="16.5" customHeight="1" x14ac:dyDescent="0.3">
      <c r="E44" s="498" t="s">
        <v>653</v>
      </c>
      <c r="I44" s="774">
        <f>SUM(I42:I43)</f>
        <v>0</v>
      </c>
      <c r="J44" s="775"/>
      <c r="K44" s="774">
        <f>SUM(K42:K43)</f>
        <v>0</v>
      </c>
      <c r="L44" s="775"/>
      <c r="M44" s="774">
        <f>SUM(M42:M43)</f>
        <v>0</v>
      </c>
      <c r="N44" s="772"/>
      <c r="O44" s="774">
        <f>SUM(O42:O43)</f>
        <v>0</v>
      </c>
    </row>
    <row r="45" spans="5:19" ht="16.5" customHeight="1" x14ac:dyDescent="0.3">
      <c r="I45" s="732"/>
      <c r="J45" s="731"/>
      <c r="K45" s="732"/>
      <c r="L45" s="731"/>
      <c r="M45" s="731"/>
      <c r="N45" s="712"/>
      <c r="O45" s="731"/>
    </row>
    <row r="46" spans="5:19" ht="16.5" customHeight="1" x14ac:dyDescent="0.3">
      <c r="E46" s="498" t="s">
        <v>654</v>
      </c>
      <c r="F46" s="499"/>
      <c r="I46" s="732">
        <f>I34-I42</f>
        <v>0</v>
      </c>
      <c r="J46" s="775"/>
      <c r="K46" s="732">
        <f>K34-K42</f>
        <v>0</v>
      </c>
      <c r="L46" s="775"/>
      <c r="M46" s="732">
        <v>0</v>
      </c>
      <c r="N46" s="772"/>
      <c r="O46" s="732">
        <v>0</v>
      </c>
    </row>
    <row r="47" spans="5:19" ht="16.5" customHeight="1" x14ac:dyDescent="0.3">
      <c r="E47" s="498" t="s">
        <v>655</v>
      </c>
      <c r="I47" s="774">
        <f>I37-I44</f>
        <v>0</v>
      </c>
      <c r="J47" s="775"/>
      <c r="K47" s="774">
        <f>K37-K44</f>
        <v>0</v>
      </c>
      <c r="L47" s="775"/>
      <c r="M47" s="774">
        <f>M37-M44</f>
        <v>0</v>
      </c>
      <c r="N47" s="772"/>
      <c r="O47" s="774">
        <f>O37-O44</f>
        <v>0</v>
      </c>
    </row>
    <row r="48" spans="5:19" x14ac:dyDescent="0.3">
      <c r="M48" s="91"/>
      <c r="N48" s="44"/>
      <c r="O48" s="91"/>
      <c r="Q48" s="91"/>
      <c r="R48" s="509"/>
      <c r="S48" s="91"/>
    </row>
    <row r="49" spans="1:19" x14ac:dyDescent="0.3">
      <c r="M49" s="91">
        <f>+'Merge Details_Printing instr'!$A$17</f>
        <v>2015</v>
      </c>
      <c r="N49" s="48"/>
      <c r="O49" s="91">
        <f>+'Merge Details_Printing instr'!$A$18</f>
        <v>2014</v>
      </c>
      <c r="Q49" s="91"/>
      <c r="R49" s="509"/>
      <c r="S49" s="91"/>
    </row>
    <row r="50" spans="1:19" x14ac:dyDescent="0.3">
      <c r="M50" s="91" t="str">
        <f>+'Merge Details_Printing instr'!$A$21</f>
        <v>$'000</v>
      </c>
      <c r="N50" s="190"/>
      <c r="O50" s="48" t="str">
        <f>+'Merge Details_Printing instr'!$A$21</f>
        <v>$'000</v>
      </c>
      <c r="Q50" s="91"/>
      <c r="R50" s="509"/>
      <c r="S50" s="91"/>
    </row>
    <row r="51" spans="1:19" ht="16.5" customHeight="1" x14ac:dyDescent="0.3">
      <c r="A51" s="512"/>
      <c r="B51" s="512"/>
      <c r="D51" s="507" t="s">
        <v>225</v>
      </c>
      <c r="E51" s="499" t="s">
        <v>401</v>
      </c>
      <c r="F51" s="499"/>
      <c r="G51" s="129"/>
      <c r="H51" s="499"/>
      <c r="I51" s="499"/>
      <c r="J51" s="499"/>
      <c r="K51" s="499"/>
      <c r="L51" s="26"/>
      <c r="M51" s="3"/>
      <c r="N51" s="3"/>
      <c r="O51" s="3"/>
      <c r="Q51" s="91"/>
      <c r="R51" s="44"/>
      <c r="S51" s="91"/>
    </row>
    <row r="52" spans="1:19" ht="7.5" customHeight="1" x14ac:dyDescent="0.3">
      <c r="A52" s="512"/>
      <c r="B52" s="512"/>
      <c r="D52" s="507"/>
      <c r="L52" s="26"/>
      <c r="M52" s="24"/>
      <c r="O52" s="24"/>
    </row>
    <row r="53" spans="1:19" ht="15.75" customHeight="1" x14ac:dyDescent="0.3">
      <c r="A53" s="512"/>
      <c r="E53" s="498" t="s">
        <v>171</v>
      </c>
      <c r="L53" s="26"/>
      <c r="M53" s="696">
        <v>0</v>
      </c>
      <c r="N53" s="696"/>
      <c r="O53" s="696">
        <v>0</v>
      </c>
    </row>
    <row r="54" spans="1:19" ht="17.25" customHeight="1" x14ac:dyDescent="0.3">
      <c r="A54" s="512"/>
      <c r="B54" s="512"/>
      <c r="E54" s="498" t="s">
        <v>94</v>
      </c>
      <c r="L54" s="26"/>
      <c r="M54" s="696">
        <v>0</v>
      </c>
      <c r="N54" s="696"/>
      <c r="O54" s="696">
        <v>0</v>
      </c>
      <c r="Q54" s="170"/>
    </row>
    <row r="55" spans="1:19" ht="16.5" customHeight="1" x14ac:dyDescent="0.3">
      <c r="A55" s="512"/>
      <c r="B55" s="512"/>
      <c r="E55" s="498" t="s">
        <v>321</v>
      </c>
      <c r="L55" s="26"/>
      <c r="M55" s="696">
        <v>0</v>
      </c>
      <c r="N55" s="696"/>
      <c r="O55" s="696">
        <v>0</v>
      </c>
    </row>
    <row r="56" spans="1:19" ht="16.5" customHeight="1" x14ac:dyDescent="0.3">
      <c r="A56" s="512"/>
      <c r="B56" s="512"/>
      <c r="E56" s="499" t="s">
        <v>808</v>
      </c>
      <c r="G56" s="258"/>
      <c r="M56" s="698">
        <f>SUM(M53:M55)</f>
        <v>0</v>
      </c>
      <c r="N56" s="699"/>
      <c r="O56" s="698">
        <f>SUM(O53:O55)</f>
        <v>0</v>
      </c>
    </row>
    <row r="57" spans="1:19" ht="16.5" customHeight="1" x14ac:dyDescent="0.3">
      <c r="A57" s="920" t="s">
        <v>423</v>
      </c>
      <c r="B57" s="920"/>
      <c r="C57" s="920"/>
      <c r="D57" s="920"/>
      <c r="E57" s="920"/>
      <c r="F57" s="920"/>
      <c r="G57" s="920"/>
      <c r="H57" s="920"/>
      <c r="I57" s="920"/>
      <c r="J57" s="920"/>
      <c r="K57" s="920"/>
      <c r="L57" s="920"/>
      <c r="M57" s="920"/>
      <c r="N57" s="920"/>
      <c r="O57" s="920"/>
    </row>
    <row r="58" spans="1:19" ht="16.5" customHeight="1" x14ac:dyDescent="0.3">
      <c r="A58" s="512"/>
      <c r="B58" s="836" t="s">
        <v>1046</v>
      </c>
      <c r="D58" s="507" t="s">
        <v>226</v>
      </c>
      <c r="E58" s="499" t="s">
        <v>407</v>
      </c>
      <c r="F58" s="499"/>
      <c r="G58" s="129"/>
      <c r="H58" s="499"/>
      <c r="I58" s="499"/>
      <c r="J58" s="499"/>
      <c r="K58" s="499"/>
      <c r="M58" s="696"/>
      <c r="N58" s="696"/>
      <c r="O58" s="696"/>
    </row>
    <row r="59" spans="1:19" ht="7.5" customHeight="1" x14ac:dyDescent="0.3">
      <c r="A59" s="512"/>
      <c r="B59" s="512"/>
      <c r="D59" s="507"/>
      <c r="E59" s="499"/>
      <c r="F59" s="499"/>
      <c r="G59" s="129"/>
      <c r="H59" s="499"/>
      <c r="I59" s="499"/>
      <c r="J59" s="499"/>
      <c r="K59" s="499"/>
      <c r="M59" s="696"/>
      <c r="N59" s="696"/>
      <c r="O59" s="696"/>
    </row>
    <row r="60" spans="1:19" ht="16.5" customHeight="1" x14ac:dyDescent="0.3">
      <c r="E60" s="498" t="s">
        <v>767</v>
      </c>
      <c r="L60" s="26"/>
      <c r="M60" s="696">
        <v>0</v>
      </c>
      <c r="N60" s="696"/>
      <c r="O60" s="696">
        <v>0</v>
      </c>
    </row>
    <row r="61" spans="1:19" ht="16.5" customHeight="1" x14ac:dyDescent="0.3">
      <c r="A61" s="532"/>
      <c r="B61" s="532"/>
      <c r="E61" s="519" t="s">
        <v>636</v>
      </c>
      <c r="F61" s="519"/>
      <c r="H61" s="519"/>
      <c r="I61" s="519"/>
      <c r="J61" s="519"/>
      <c r="K61" s="519"/>
      <c r="L61" s="26"/>
      <c r="M61" s="696">
        <v>0</v>
      </c>
      <c r="N61" s="696"/>
      <c r="O61" s="696">
        <v>0</v>
      </c>
      <c r="Q61" s="539"/>
    </row>
    <row r="62" spans="1:19" ht="16.5" customHeight="1" x14ac:dyDescent="0.3">
      <c r="A62" s="512"/>
      <c r="B62" s="512"/>
      <c r="E62" s="498" t="s">
        <v>322</v>
      </c>
      <c r="L62" s="26"/>
      <c r="M62" s="696">
        <v>0</v>
      </c>
      <c r="N62" s="696"/>
      <c r="O62" s="696">
        <v>0</v>
      </c>
      <c r="P62" s="233"/>
    </row>
    <row r="63" spans="1:19" ht="16.5" customHeight="1" x14ac:dyDescent="0.3">
      <c r="A63" s="512"/>
      <c r="B63" s="512"/>
      <c r="E63" s="498" t="s">
        <v>323</v>
      </c>
      <c r="L63" s="26"/>
      <c r="M63" s="696">
        <v>0</v>
      </c>
      <c r="N63" s="696"/>
      <c r="O63" s="696">
        <v>0</v>
      </c>
    </row>
    <row r="64" spans="1:19" ht="16.5" customHeight="1" x14ac:dyDescent="0.3">
      <c r="A64" s="512"/>
      <c r="B64" s="512"/>
      <c r="D64" s="507"/>
      <c r="E64" s="499" t="s">
        <v>809</v>
      </c>
      <c r="F64" s="499"/>
      <c r="G64" s="129"/>
      <c r="H64" s="499"/>
      <c r="I64" s="499"/>
      <c r="J64" s="499"/>
      <c r="K64" s="499"/>
      <c r="M64" s="698">
        <f>SUM(M60:M63)</f>
        <v>0</v>
      </c>
      <c r="N64" s="699"/>
      <c r="O64" s="698">
        <f>SUM(O60:O63)</f>
        <v>0</v>
      </c>
      <c r="P64" s="36"/>
    </row>
    <row r="65" spans="1:17" ht="16.5" customHeight="1" x14ac:dyDescent="0.3">
      <c r="A65" s="796"/>
      <c r="B65" s="796"/>
      <c r="D65" s="790"/>
      <c r="E65" s="949" t="s">
        <v>768</v>
      </c>
      <c r="F65" s="949"/>
      <c r="G65" s="949"/>
      <c r="H65" s="949"/>
      <c r="I65" s="949"/>
      <c r="J65" s="949"/>
      <c r="K65" s="949"/>
      <c r="M65" s="699"/>
      <c r="N65" s="699"/>
      <c r="O65" s="699"/>
      <c r="P65" s="36"/>
    </row>
    <row r="66" spans="1:17" ht="36" customHeight="1" x14ac:dyDescent="0.3">
      <c r="A66" s="796"/>
      <c r="B66" s="796"/>
      <c r="D66" s="790"/>
      <c r="E66" s="917" t="s">
        <v>1094</v>
      </c>
      <c r="F66" s="917"/>
      <c r="G66" s="917"/>
      <c r="H66" s="917"/>
      <c r="I66" s="917"/>
      <c r="J66" s="917"/>
      <c r="K66" s="917"/>
      <c r="M66" s="699"/>
      <c r="N66" s="699"/>
      <c r="O66" s="699"/>
      <c r="P66" s="36"/>
    </row>
    <row r="67" spans="1:17" ht="56.25" customHeight="1" x14ac:dyDescent="0.3">
      <c r="A67" s="796"/>
      <c r="B67" s="796"/>
      <c r="D67" s="790"/>
      <c r="E67" s="917" t="s">
        <v>810</v>
      </c>
      <c r="F67" s="917"/>
      <c r="G67" s="917"/>
      <c r="H67" s="917"/>
      <c r="I67" s="917"/>
      <c r="J67" s="917"/>
      <c r="K67" s="917"/>
      <c r="M67" s="699"/>
      <c r="N67" s="699"/>
      <c r="O67" s="699"/>
      <c r="P67" s="36"/>
    </row>
    <row r="68" spans="1:17" ht="70.5" customHeight="1" x14ac:dyDescent="0.3">
      <c r="A68" s="796"/>
      <c r="B68" s="796"/>
      <c r="D68" s="790"/>
      <c r="E68" s="917" t="s">
        <v>811</v>
      </c>
      <c r="F68" s="917"/>
      <c r="G68" s="917"/>
      <c r="H68" s="917"/>
      <c r="I68" s="917"/>
      <c r="J68" s="917"/>
      <c r="K68" s="917"/>
      <c r="M68" s="699"/>
      <c r="N68" s="699"/>
      <c r="O68" s="699"/>
      <c r="P68" s="36"/>
    </row>
    <row r="69" spans="1:17" ht="14.25" customHeight="1" x14ac:dyDescent="0.3">
      <c r="P69" s="36"/>
    </row>
    <row r="70" spans="1:17" ht="16.5" customHeight="1" x14ac:dyDescent="0.3">
      <c r="B70" s="836" t="s">
        <v>1047</v>
      </c>
      <c r="D70" s="507" t="s">
        <v>33</v>
      </c>
      <c r="E70" s="499" t="s">
        <v>88</v>
      </c>
      <c r="F70" s="499"/>
      <c r="G70" s="129"/>
      <c r="H70" s="499"/>
      <c r="I70" s="499"/>
      <c r="J70" s="499"/>
      <c r="K70" s="499"/>
      <c r="M70" s="176"/>
      <c r="N70" s="176"/>
      <c r="O70" s="176"/>
    </row>
    <row r="71" spans="1:17" s="512" customFormat="1" ht="39.75" customHeight="1" x14ac:dyDescent="0.3">
      <c r="D71" s="507"/>
      <c r="E71" s="500"/>
      <c r="F71" s="500"/>
      <c r="G71" s="398"/>
      <c r="H71" s="398"/>
      <c r="I71" s="402"/>
      <c r="J71" s="809"/>
      <c r="K71" s="398" t="s">
        <v>173</v>
      </c>
      <c r="L71" s="404"/>
      <c r="M71" s="398" t="s">
        <v>363</v>
      </c>
      <c r="N71" s="403"/>
      <c r="O71" s="405" t="s">
        <v>364</v>
      </c>
      <c r="Q71" s="561"/>
    </row>
    <row r="72" spans="1:17" s="512" customFormat="1" x14ac:dyDescent="0.3">
      <c r="D72" s="507"/>
      <c r="E72" s="254">
        <f>'Merge Details_Printing instr'!A17</f>
        <v>2015</v>
      </c>
      <c r="F72" s="500"/>
      <c r="G72" s="196"/>
      <c r="H72" s="196"/>
      <c r="I72" s="196"/>
      <c r="J72" s="49"/>
      <c r="K72" s="196" t="s">
        <v>266</v>
      </c>
      <c r="L72" s="171"/>
      <c r="M72" s="196" t="s">
        <v>266</v>
      </c>
      <c r="N72" s="171"/>
      <c r="O72" s="196" t="s">
        <v>266</v>
      </c>
      <c r="Q72" s="561"/>
    </row>
    <row r="73" spans="1:17" ht="16.5" customHeight="1" x14ac:dyDescent="0.3">
      <c r="A73" s="59"/>
      <c r="B73" s="59"/>
      <c r="E73" s="498" t="s">
        <v>489</v>
      </c>
      <c r="G73" s="810"/>
      <c r="H73" s="810"/>
      <c r="I73" s="696"/>
      <c r="J73" s="810"/>
      <c r="K73" s="696">
        <v>0</v>
      </c>
      <c r="L73" s="776"/>
      <c r="M73" s="23">
        <v>0</v>
      </c>
      <c r="N73" s="776"/>
      <c r="O73" s="696">
        <f>SUM(G73:M73)</f>
        <v>0</v>
      </c>
    </row>
    <row r="74" spans="1:17" ht="16.5" customHeight="1" x14ac:dyDescent="0.3">
      <c r="A74" s="59"/>
      <c r="B74" s="59"/>
      <c r="E74" s="498" t="s">
        <v>174</v>
      </c>
      <c r="G74" s="810"/>
      <c r="H74" s="810"/>
      <c r="I74" s="810"/>
      <c r="J74" s="810"/>
      <c r="K74" s="696">
        <v>0</v>
      </c>
      <c r="L74" s="776"/>
      <c r="M74" s="696">
        <v>0</v>
      </c>
      <c r="N74" s="776"/>
      <c r="O74" s="696">
        <f t="shared" ref="O74:O76" si="0">SUM(G74:M74)</f>
        <v>0</v>
      </c>
    </row>
    <row r="75" spans="1:17" ht="16.5" customHeight="1" x14ac:dyDescent="0.3">
      <c r="A75" s="59"/>
      <c r="B75" s="59"/>
      <c r="E75" s="498" t="s">
        <v>175</v>
      </c>
      <c r="G75" s="810"/>
      <c r="H75" s="810"/>
      <c r="I75" s="696"/>
      <c r="J75" s="810"/>
      <c r="K75" s="696">
        <v>0</v>
      </c>
      <c r="L75" s="776"/>
      <c r="M75" s="696">
        <v>0</v>
      </c>
      <c r="N75" s="776"/>
      <c r="O75" s="696">
        <f t="shared" si="0"/>
        <v>0</v>
      </c>
    </row>
    <row r="76" spans="1:17" ht="35.25" customHeight="1" x14ac:dyDescent="0.3">
      <c r="A76" s="59"/>
      <c r="B76" s="59"/>
      <c r="E76" s="498" t="s">
        <v>176</v>
      </c>
      <c r="G76" s="810"/>
      <c r="H76" s="810"/>
      <c r="I76" s="696"/>
      <c r="J76" s="810"/>
      <c r="K76" s="696">
        <v>0</v>
      </c>
      <c r="L76" s="776"/>
      <c r="M76" s="696">
        <v>0</v>
      </c>
      <c r="N76" s="776"/>
      <c r="O76" s="696">
        <f t="shared" si="0"/>
        <v>0</v>
      </c>
      <c r="P76" s="36"/>
    </row>
    <row r="77" spans="1:17" ht="16.5" customHeight="1" x14ac:dyDescent="0.3">
      <c r="A77" s="59"/>
      <c r="B77" s="59"/>
      <c r="E77" s="498" t="s">
        <v>177</v>
      </c>
      <c r="G77" s="811"/>
      <c r="H77" s="811"/>
      <c r="I77" s="811"/>
      <c r="J77" s="811"/>
      <c r="K77" s="777">
        <f>SUM(K73:K76)</f>
        <v>0</v>
      </c>
      <c r="L77" s="811"/>
      <c r="M77" s="777">
        <f>SUM(M73:M76)</f>
        <v>0</v>
      </c>
      <c r="N77" s="777"/>
      <c r="O77" s="777">
        <f>SUM(O73:O76)</f>
        <v>0</v>
      </c>
      <c r="P77" s="36"/>
    </row>
    <row r="78" spans="1:17" ht="16.5" customHeight="1" x14ac:dyDescent="0.3">
      <c r="A78" s="512"/>
      <c r="B78" s="512"/>
      <c r="E78" s="255">
        <f>'Merge Details_Printing instr'!A18</f>
        <v>2014</v>
      </c>
      <c r="G78" s="812"/>
      <c r="H78" s="812"/>
      <c r="I78" s="812"/>
      <c r="J78" s="810"/>
      <c r="K78" s="696"/>
      <c r="L78" s="696"/>
      <c r="M78" s="696"/>
      <c r="N78" s="696"/>
      <c r="O78" s="696"/>
      <c r="P78" s="36"/>
    </row>
    <row r="79" spans="1:17" ht="16.5" customHeight="1" x14ac:dyDescent="0.3">
      <c r="A79" s="512"/>
      <c r="B79" s="512"/>
      <c r="E79" s="498" t="s">
        <v>489</v>
      </c>
      <c r="G79" s="810"/>
      <c r="H79" s="810"/>
      <c r="I79" s="810"/>
      <c r="J79" s="810"/>
      <c r="K79" s="696">
        <v>0</v>
      </c>
      <c r="L79" s="776"/>
      <c r="M79" s="696">
        <v>0</v>
      </c>
      <c r="N79" s="776"/>
      <c r="O79" s="696">
        <f>SUM(K79:M79)</f>
        <v>0</v>
      </c>
      <c r="P79" s="36"/>
    </row>
    <row r="80" spans="1:17" ht="16.5" customHeight="1" x14ac:dyDescent="0.3">
      <c r="A80" s="512"/>
      <c r="B80" s="512"/>
      <c r="E80" s="498" t="s">
        <v>174</v>
      </c>
      <c r="G80" s="810"/>
      <c r="H80" s="696"/>
      <c r="I80" s="810"/>
      <c r="J80" s="810"/>
      <c r="K80" s="696">
        <v>0</v>
      </c>
      <c r="L80" s="776"/>
      <c r="M80" s="696">
        <v>0</v>
      </c>
      <c r="N80" s="776"/>
      <c r="O80" s="696">
        <f t="shared" ref="O80:O82" si="1">SUM(K80:M80)</f>
        <v>0</v>
      </c>
      <c r="P80" s="36"/>
    </row>
    <row r="81" spans="1:16" ht="16.5" customHeight="1" x14ac:dyDescent="0.3">
      <c r="A81" s="512"/>
      <c r="B81" s="512"/>
      <c r="E81" s="498" t="s">
        <v>175</v>
      </c>
      <c r="G81" s="810"/>
      <c r="H81" s="696"/>
      <c r="I81" s="810"/>
      <c r="J81" s="810"/>
      <c r="K81" s="696">
        <v>0</v>
      </c>
      <c r="L81" s="776"/>
      <c r="M81" s="696">
        <v>0</v>
      </c>
      <c r="N81" s="776"/>
      <c r="O81" s="696">
        <f t="shared" si="1"/>
        <v>0</v>
      </c>
      <c r="P81" s="36"/>
    </row>
    <row r="82" spans="1:16" ht="34.5" customHeight="1" x14ac:dyDescent="0.3">
      <c r="A82" s="512"/>
      <c r="B82" s="512"/>
      <c r="E82" s="498" t="s">
        <v>176</v>
      </c>
      <c r="G82" s="810"/>
      <c r="H82" s="810"/>
      <c r="I82" s="696"/>
      <c r="J82" s="810"/>
      <c r="K82" s="696">
        <v>0</v>
      </c>
      <c r="L82" s="776"/>
      <c r="M82" s="696">
        <v>0</v>
      </c>
      <c r="N82" s="776"/>
      <c r="O82" s="696">
        <f t="shared" si="1"/>
        <v>0</v>
      </c>
      <c r="P82" s="36"/>
    </row>
    <row r="83" spans="1:16" ht="16.5" customHeight="1" x14ac:dyDescent="0.3">
      <c r="A83" s="512"/>
      <c r="B83" s="512"/>
      <c r="E83" s="498" t="s">
        <v>177</v>
      </c>
      <c r="G83" s="811"/>
      <c r="H83" s="811"/>
      <c r="I83" s="811"/>
      <c r="J83" s="811"/>
      <c r="K83" s="777">
        <f>SUM(K79:K82)</f>
        <v>0</v>
      </c>
      <c r="L83" s="811"/>
      <c r="M83" s="777">
        <f>SUM(M79:M82)</f>
        <v>0</v>
      </c>
      <c r="N83" s="777"/>
      <c r="O83" s="777">
        <f>SUM(O79:O82)</f>
        <v>0</v>
      </c>
      <c r="P83" s="36"/>
    </row>
    <row r="84" spans="1:16" ht="16.5" customHeight="1" x14ac:dyDescent="0.3">
      <c r="A84" s="602"/>
      <c r="B84" s="602"/>
      <c r="E84" s="593"/>
      <c r="F84" s="593"/>
      <c r="G84" s="656"/>
      <c r="H84" s="656"/>
      <c r="I84" s="656"/>
      <c r="J84" s="656"/>
      <c r="K84" s="656"/>
      <c r="L84" s="656"/>
      <c r="M84" s="656"/>
      <c r="N84" s="656"/>
      <c r="O84" s="656"/>
      <c r="P84" s="36"/>
    </row>
    <row r="85" spans="1:16" ht="16.5" customHeight="1" x14ac:dyDescent="0.3">
      <c r="A85" s="512"/>
      <c r="B85" s="512"/>
      <c r="M85" s="91">
        <f>'Merge Details_Printing instr'!A17</f>
        <v>2015</v>
      </c>
      <c r="N85" s="509"/>
      <c r="O85" s="91">
        <f>'Merge Details_Printing instr'!A18</f>
        <v>2014</v>
      </c>
      <c r="P85" s="36"/>
    </row>
    <row r="86" spans="1:16" ht="16.5" customHeight="1" x14ac:dyDescent="0.3">
      <c r="A86" s="512"/>
      <c r="B86" s="512"/>
      <c r="M86" s="91" t="s">
        <v>188</v>
      </c>
      <c r="N86" s="44"/>
      <c r="O86" s="91" t="s">
        <v>188</v>
      </c>
      <c r="P86" s="36"/>
    </row>
    <row r="87" spans="1:16" x14ac:dyDescent="0.3">
      <c r="A87" s="512"/>
      <c r="B87" s="512"/>
      <c r="E87" s="499" t="s">
        <v>517</v>
      </c>
      <c r="F87" s="499"/>
      <c r="H87" s="499"/>
      <c r="M87" s="3"/>
      <c r="N87" s="3"/>
      <c r="O87" s="3"/>
      <c r="P87" s="36"/>
    </row>
    <row r="88" spans="1:16" ht="16.5" customHeight="1" x14ac:dyDescent="0.3">
      <c r="A88" s="512"/>
      <c r="B88" s="512"/>
      <c r="E88" s="934" t="s">
        <v>899</v>
      </c>
      <c r="F88" s="934"/>
      <c r="G88" s="934"/>
      <c r="H88" s="125"/>
      <c r="K88" s="99"/>
      <c r="M88" s="176"/>
      <c r="N88" s="176"/>
      <c r="O88" s="176"/>
      <c r="P88" s="36"/>
    </row>
    <row r="89" spans="1:16" ht="16.5" customHeight="1" x14ac:dyDescent="0.3">
      <c r="A89" s="512"/>
      <c r="B89" s="512"/>
      <c r="E89" s="498" t="s">
        <v>324</v>
      </c>
      <c r="G89" s="129"/>
      <c r="L89" s="36"/>
      <c r="M89" s="696">
        <v>0</v>
      </c>
      <c r="N89" s="696"/>
      <c r="O89" s="696">
        <v>0</v>
      </c>
      <c r="P89" s="36"/>
    </row>
    <row r="90" spans="1:16" x14ac:dyDescent="0.3">
      <c r="A90" s="512"/>
      <c r="B90" s="512"/>
      <c r="E90" s="498" t="s">
        <v>325</v>
      </c>
      <c r="G90" s="129"/>
      <c r="L90" s="36"/>
      <c r="M90" s="696">
        <v>0</v>
      </c>
      <c r="N90" s="696"/>
      <c r="O90" s="696">
        <v>0</v>
      </c>
    </row>
    <row r="91" spans="1:16" x14ac:dyDescent="0.3">
      <c r="G91" s="129"/>
      <c r="L91" s="36"/>
      <c r="M91" s="698">
        <f>SUM(M89:M90)</f>
        <v>0</v>
      </c>
      <c r="N91" s="699"/>
      <c r="O91" s="698">
        <f>SUM(O89:O90)</f>
        <v>0</v>
      </c>
    </row>
    <row r="92" spans="1:16" x14ac:dyDescent="0.3">
      <c r="E92" s="934" t="s">
        <v>898</v>
      </c>
      <c r="F92" s="934"/>
      <c r="G92" s="934"/>
      <c r="H92" s="125"/>
      <c r="K92" s="99"/>
      <c r="M92" s="696"/>
      <c r="N92" s="696"/>
      <c r="O92" s="696"/>
    </row>
    <row r="93" spans="1:16" x14ac:dyDescent="0.3">
      <c r="E93" s="498" t="s">
        <v>324</v>
      </c>
      <c r="G93" s="129"/>
      <c r="L93" s="36"/>
      <c r="M93" s="696">
        <v>0</v>
      </c>
      <c r="N93" s="696"/>
      <c r="O93" s="696">
        <v>0</v>
      </c>
    </row>
    <row r="94" spans="1:16" x14ac:dyDescent="0.3">
      <c r="E94" s="498" t="s">
        <v>325</v>
      </c>
      <c r="G94" s="129"/>
      <c r="L94" s="36"/>
      <c r="M94" s="696">
        <v>0</v>
      </c>
      <c r="N94" s="696"/>
      <c r="O94" s="696">
        <v>0</v>
      </c>
    </row>
    <row r="95" spans="1:16" x14ac:dyDescent="0.3">
      <c r="G95" s="129"/>
      <c r="L95" s="36"/>
      <c r="M95" s="698">
        <f>SUM(M93:M94)</f>
        <v>0</v>
      </c>
      <c r="N95" s="699"/>
      <c r="O95" s="698">
        <f>SUM(O93:O94)</f>
        <v>0</v>
      </c>
    </row>
    <row r="96" spans="1:16" x14ac:dyDescent="0.3">
      <c r="E96" s="498" t="s">
        <v>812</v>
      </c>
      <c r="G96" s="129"/>
      <c r="L96" s="36"/>
      <c r="M96" s="698">
        <f>M91+M95</f>
        <v>0</v>
      </c>
      <c r="N96" s="699"/>
      <c r="O96" s="698">
        <f>O91+O95</f>
        <v>0</v>
      </c>
    </row>
    <row r="97" spans="1:17" ht="9" customHeight="1" x14ac:dyDescent="0.3">
      <c r="G97" s="129"/>
      <c r="L97" s="36"/>
      <c r="M97" s="699"/>
      <c r="N97" s="699"/>
      <c r="O97" s="699"/>
    </row>
    <row r="98" spans="1:17" x14ac:dyDescent="0.3">
      <c r="E98" s="499" t="s">
        <v>549</v>
      </c>
      <c r="F98" s="125"/>
      <c r="G98" s="129"/>
      <c r="H98" s="125"/>
      <c r="K98" s="99"/>
      <c r="L98" s="36"/>
      <c r="M98" s="696"/>
      <c r="N98" s="696"/>
      <c r="O98" s="696"/>
    </row>
    <row r="99" spans="1:17" x14ac:dyDescent="0.3">
      <c r="E99" s="498" t="s">
        <v>325</v>
      </c>
      <c r="L99" s="36"/>
      <c r="M99" s="696">
        <v>0</v>
      </c>
      <c r="N99" s="696"/>
      <c r="O99" s="696">
        <v>0</v>
      </c>
    </row>
    <row r="100" spans="1:17" x14ac:dyDescent="0.3">
      <c r="A100" s="512"/>
      <c r="B100" s="512"/>
      <c r="E100" s="498" t="s">
        <v>324</v>
      </c>
      <c r="G100" s="129"/>
      <c r="L100" s="36"/>
      <c r="M100" s="696">
        <v>0</v>
      </c>
      <c r="N100" s="696"/>
      <c r="O100" s="696">
        <v>0</v>
      </c>
    </row>
    <row r="101" spans="1:17" x14ac:dyDescent="0.3">
      <c r="E101" s="498" t="s">
        <v>900</v>
      </c>
      <c r="L101" s="36"/>
      <c r="M101" s="698">
        <f>SUM(M99:M100)</f>
        <v>0</v>
      </c>
      <c r="N101" s="699"/>
      <c r="O101" s="698">
        <f>SUM(O99:O100)</f>
        <v>0</v>
      </c>
    </row>
    <row r="102" spans="1:17" x14ac:dyDescent="0.3">
      <c r="E102" s="917" t="s">
        <v>518</v>
      </c>
      <c r="F102" s="917"/>
      <c r="G102" s="917"/>
      <c r="L102" s="36"/>
      <c r="M102" s="696"/>
      <c r="N102" s="696"/>
      <c r="O102" s="696"/>
    </row>
    <row r="103" spans="1:17" x14ac:dyDescent="0.3">
      <c r="E103" s="498" t="s">
        <v>449</v>
      </c>
      <c r="L103" s="36"/>
      <c r="M103" s="696">
        <f>M91</f>
        <v>0</v>
      </c>
      <c r="N103" s="696"/>
      <c r="O103" s="696">
        <f>O91</f>
        <v>0</v>
      </c>
    </row>
    <row r="104" spans="1:17" x14ac:dyDescent="0.3">
      <c r="E104" s="498" t="s">
        <v>150</v>
      </c>
      <c r="L104" s="36"/>
      <c r="M104" s="696">
        <f>M101</f>
        <v>0</v>
      </c>
      <c r="N104" s="696"/>
      <c r="O104" s="696">
        <f>O101</f>
        <v>0</v>
      </c>
    </row>
    <row r="105" spans="1:17" ht="15.75" customHeight="1" x14ac:dyDescent="0.3">
      <c r="E105" s="917" t="s">
        <v>901</v>
      </c>
      <c r="F105" s="917"/>
      <c r="G105" s="917"/>
      <c r="L105" s="36"/>
      <c r="M105" s="698">
        <f>SUM(M102:M104)</f>
        <v>0</v>
      </c>
      <c r="N105" s="699"/>
      <c r="O105" s="698">
        <f>SUM(O102:O104)</f>
        <v>0</v>
      </c>
    </row>
    <row r="106" spans="1:17" ht="8.25" customHeight="1" x14ac:dyDescent="0.3">
      <c r="E106" s="593"/>
      <c r="F106" s="593"/>
      <c r="H106" s="593"/>
      <c r="I106" s="593"/>
      <c r="J106" s="593"/>
      <c r="K106" s="593"/>
      <c r="L106" s="36"/>
      <c r="M106" s="368"/>
      <c r="N106" s="368"/>
      <c r="O106" s="368"/>
    </row>
    <row r="107" spans="1:17" x14ac:dyDescent="0.3">
      <c r="A107" s="59"/>
      <c r="B107" s="59"/>
      <c r="E107" s="601" t="s">
        <v>312</v>
      </c>
      <c r="F107" s="513"/>
      <c r="H107" s="513"/>
      <c r="M107" s="183"/>
      <c r="N107" s="176"/>
      <c r="O107" s="183"/>
    </row>
    <row r="108" spans="1:17" x14ac:dyDescent="0.3">
      <c r="E108" s="498" t="s">
        <v>443</v>
      </c>
      <c r="M108" s="392" t="s">
        <v>494</v>
      </c>
      <c r="N108" s="234"/>
      <c r="O108" s="392" t="s">
        <v>494</v>
      </c>
      <c r="Q108" s="539"/>
    </row>
    <row r="109" spans="1:17" x14ac:dyDescent="0.3">
      <c r="E109" s="498" t="s">
        <v>444</v>
      </c>
      <c r="M109" s="392" t="s">
        <v>494</v>
      </c>
      <c r="N109" s="234"/>
      <c r="O109" s="392" t="s">
        <v>494</v>
      </c>
    </row>
    <row r="110" spans="1:17" x14ac:dyDescent="0.3">
      <c r="E110" s="498" t="s">
        <v>39</v>
      </c>
      <c r="M110" s="29" t="s">
        <v>495</v>
      </c>
      <c r="N110" s="293"/>
      <c r="O110" s="29" t="s">
        <v>495</v>
      </c>
    </row>
    <row r="111" spans="1:17" x14ac:dyDescent="0.3">
      <c r="A111" s="920" t="s">
        <v>424</v>
      </c>
      <c r="B111" s="920"/>
      <c r="C111" s="920"/>
      <c r="D111" s="920"/>
      <c r="E111" s="920"/>
      <c r="F111" s="920"/>
      <c r="G111" s="920"/>
      <c r="H111" s="920"/>
      <c r="I111" s="920"/>
      <c r="J111" s="920"/>
      <c r="K111" s="920"/>
      <c r="L111" s="920"/>
      <c r="M111" s="920"/>
      <c r="N111" s="920"/>
      <c r="O111" s="920"/>
    </row>
    <row r="112" spans="1:17" x14ac:dyDescent="0.3">
      <c r="E112" s="826"/>
      <c r="F112" s="826"/>
      <c r="H112" s="826"/>
      <c r="I112" s="826"/>
      <c r="J112" s="826"/>
      <c r="K112" s="826"/>
      <c r="M112" s="183"/>
      <c r="N112" s="176"/>
      <c r="O112" s="183"/>
    </row>
    <row r="113" spans="2:19" x14ac:dyDescent="0.3">
      <c r="D113" s="830" t="s">
        <v>33</v>
      </c>
      <c r="E113" s="827" t="s">
        <v>813</v>
      </c>
      <c r="F113" s="826"/>
      <c r="H113" s="826"/>
      <c r="I113" s="826"/>
      <c r="J113" s="826"/>
      <c r="K113" s="826"/>
      <c r="M113" s="183"/>
      <c r="N113" s="176"/>
      <c r="O113" s="183"/>
    </row>
    <row r="114" spans="2:19" ht="16.5" customHeight="1" x14ac:dyDescent="0.3">
      <c r="B114" s="825" t="s">
        <v>1013</v>
      </c>
      <c r="E114" s="499" t="s">
        <v>77</v>
      </c>
      <c r="M114" s="183"/>
      <c r="N114" s="176"/>
      <c r="O114" s="183"/>
    </row>
    <row r="115" spans="2:19" ht="7.5" customHeight="1" x14ac:dyDescent="0.3">
      <c r="E115" s="604"/>
      <c r="F115" s="604"/>
      <c r="G115" s="604"/>
      <c r="H115" s="604"/>
      <c r="I115" s="604"/>
      <c r="J115" s="604"/>
      <c r="K115" s="604"/>
      <c r="L115" s="604"/>
      <c r="M115" s="604"/>
      <c r="N115" s="604"/>
      <c r="O115" s="604"/>
      <c r="Q115" s="539"/>
    </row>
    <row r="116" spans="2:19" x14ac:dyDescent="0.3">
      <c r="E116" s="593" t="s">
        <v>449</v>
      </c>
      <c r="F116" s="593"/>
      <c r="H116" s="593"/>
      <c r="I116" s="593"/>
      <c r="J116" s="593"/>
      <c r="K116" s="593"/>
      <c r="L116" s="36"/>
      <c r="M116" s="696">
        <v>0</v>
      </c>
      <c r="N116" s="696"/>
      <c r="O116" s="696">
        <v>0</v>
      </c>
      <c r="Q116" s="539"/>
    </row>
    <row r="117" spans="2:19" x14ac:dyDescent="0.3">
      <c r="E117" s="593" t="s">
        <v>150</v>
      </c>
      <c r="F117" s="593"/>
      <c r="H117" s="593"/>
      <c r="I117" s="593"/>
      <c r="J117" s="593"/>
      <c r="K117" s="593"/>
      <c r="L117" s="36"/>
      <c r="M117" s="696">
        <v>0</v>
      </c>
      <c r="N117" s="696"/>
      <c r="O117" s="696">
        <v>0</v>
      </c>
      <c r="Q117" s="539"/>
    </row>
    <row r="118" spans="2:19" x14ac:dyDescent="0.3">
      <c r="E118" s="593"/>
      <c r="F118" s="593"/>
      <c r="H118" s="593"/>
      <c r="I118" s="593"/>
      <c r="J118" s="593"/>
      <c r="K118" s="593"/>
      <c r="L118" s="36"/>
      <c r="M118" s="698">
        <f>SUM(M115:M117)</f>
        <v>0</v>
      </c>
      <c r="N118" s="699"/>
      <c r="O118" s="698">
        <f>SUM(O115:O117)</f>
        <v>0</v>
      </c>
      <c r="Q118" s="539"/>
    </row>
    <row r="119" spans="2:19" ht="11.25" customHeight="1" x14ac:dyDescent="0.3">
      <c r="E119" s="593"/>
      <c r="F119" s="593"/>
      <c r="H119" s="593"/>
      <c r="I119" s="593"/>
      <c r="J119" s="593"/>
      <c r="K119" s="593"/>
      <c r="L119" s="36"/>
      <c r="M119" s="368"/>
      <c r="N119" s="368"/>
      <c r="O119" s="368"/>
      <c r="Q119" s="539"/>
    </row>
    <row r="120" spans="2:19" x14ac:dyDescent="0.3">
      <c r="E120" s="601" t="s">
        <v>704</v>
      </c>
      <c r="F120" s="603"/>
      <c r="H120" s="603"/>
      <c r="I120" s="593"/>
      <c r="J120" s="593"/>
      <c r="K120" s="593"/>
      <c r="M120" s="183"/>
      <c r="N120" s="176"/>
      <c r="O120" s="183"/>
      <c r="Q120" s="539"/>
    </row>
    <row r="121" spans="2:19" x14ac:dyDescent="0.3">
      <c r="E121" s="593" t="s">
        <v>705</v>
      </c>
      <c r="F121" s="593"/>
      <c r="H121" s="593"/>
      <c r="I121" s="593"/>
      <c r="J121" s="593"/>
      <c r="K121" s="593"/>
      <c r="M121" s="392" t="s">
        <v>494</v>
      </c>
      <c r="N121" s="234"/>
      <c r="O121" s="392" t="s">
        <v>494</v>
      </c>
      <c r="Q121" s="539"/>
    </row>
    <row r="122" spans="2:19" x14ac:dyDescent="0.3">
      <c r="E122" s="593" t="s">
        <v>444</v>
      </c>
      <c r="F122" s="593"/>
      <c r="H122" s="593"/>
      <c r="I122" s="593"/>
      <c r="J122" s="593"/>
      <c r="K122" s="593"/>
      <c r="M122" s="392" t="s">
        <v>494</v>
      </c>
      <c r="N122" s="234"/>
      <c r="O122" s="392" t="s">
        <v>494</v>
      </c>
      <c r="Q122" s="539"/>
    </row>
    <row r="123" spans="2:19" x14ac:dyDescent="0.3">
      <c r="E123" s="593" t="s">
        <v>39</v>
      </c>
      <c r="F123" s="593"/>
      <c r="H123" s="593"/>
      <c r="I123" s="593"/>
      <c r="J123" s="593"/>
      <c r="K123" s="593"/>
      <c r="M123" s="29" t="s">
        <v>706</v>
      </c>
      <c r="N123" s="293"/>
      <c r="O123" s="29" t="s">
        <v>706</v>
      </c>
      <c r="Q123" s="539"/>
    </row>
    <row r="124" spans="2:19" x14ac:dyDescent="0.3">
      <c r="E124" s="657" t="s">
        <v>635</v>
      </c>
      <c r="F124" s="604"/>
      <c r="G124" s="604"/>
      <c r="H124" s="604"/>
      <c r="I124" s="604"/>
      <c r="J124" s="604"/>
      <c r="K124" s="604"/>
      <c r="L124" s="604"/>
      <c r="M124" s="604"/>
      <c r="N124" s="604"/>
      <c r="O124" s="604"/>
      <c r="Q124" s="539"/>
    </row>
    <row r="125" spans="2:19" ht="16.5" customHeight="1" x14ac:dyDescent="0.3">
      <c r="D125" s="3"/>
      <c r="E125" s="3"/>
      <c r="F125" s="3"/>
      <c r="G125" s="3"/>
      <c r="H125" s="3"/>
      <c r="I125" s="3"/>
      <c r="J125" s="3"/>
      <c r="K125" s="3"/>
      <c r="M125" s="3"/>
      <c r="N125" s="3"/>
      <c r="O125" s="3"/>
      <c r="P125" s="406"/>
      <c r="Q125" s="406"/>
      <c r="R125" s="406"/>
      <c r="S125" s="406"/>
    </row>
    <row r="126" spans="2:19" x14ac:dyDescent="0.3">
      <c r="B126" s="825" t="s">
        <v>1048</v>
      </c>
      <c r="D126" s="507" t="s">
        <v>34</v>
      </c>
      <c r="E126" s="499" t="s">
        <v>404</v>
      </c>
      <c r="F126" s="3"/>
      <c r="G126" s="176"/>
      <c r="H126" s="176"/>
      <c r="I126" s="183"/>
      <c r="J126" s="3"/>
      <c r="K126" s="3"/>
      <c r="M126" s="3"/>
      <c r="N126" s="3"/>
      <c r="O126" s="3"/>
    </row>
    <row r="127" spans="2:19" x14ac:dyDescent="0.3">
      <c r="F127" s="3"/>
      <c r="G127" s="176"/>
      <c r="H127" s="176"/>
      <c r="I127" s="183"/>
      <c r="M127" s="3"/>
      <c r="N127" s="3"/>
      <c r="O127" s="3"/>
    </row>
    <row r="128" spans="2:19" x14ac:dyDescent="0.3">
      <c r="E128" s="499" t="s">
        <v>449</v>
      </c>
      <c r="F128" s="3"/>
      <c r="M128" s="176"/>
      <c r="N128" s="176"/>
      <c r="O128" s="176"/>
    </row>
    <row r="129" spans="5:15" x14ac:dyDescent="0.3">
      <c r="E129" s="498" t="s">
        <v>199</v>
      </c>
      <c r="F129" s="3"/>
      <c r="M129" s="707">
        <v>0</v>
      </c>
      <c r="N129" s="707"/>
      <c r="O129" s="707">
        <v>0</v>
      </c>
    </row>
    <row r="130" spans="5:15" x14ac:dyDescent="0.3">
      <c r="E130" s="845" t="s">
        <v>138</v>
      </c>
      <c r="F130" s="3"/>
      <c r="H130" s="845"/>
      <c r="I130" s="845"/>
      <c r="J130" s="845"/>
      <c r="K130" s="845"/>
      <c r="M130" s="707">
        <v>0</v>
      </c>
      <c r="N130" s="707"/>
      <c r="O130" s="707">
        <v>0</v>
      </c>
    </row>
    <row r="131" spans="5:15" x14ac:dyDescent="0.3">
      <c r="E131" s="498" t="s">
        <v>90</v>
      </c>
      <c r="F131" s="3"/>
      <c r="M131" s="707">
        <v>0</v>
      </c>
      <c r="N131" s="707"/>
      <c r="O131" s="707">
        <v>0</v>
      </c>
    </row>
    <row r="132" spans="5:15" x14ac:dyDescent="0.3">
      <c r="F132" s="3"/>
      <c r="M132" s="715">
        <f>SUM(M129:M131)</f>
        <v>0</v>
      </c>
      <c r="N132" s="716"/>
      <c r="O132" s="715">
        <f>SUM(O129:O131)</f>
        <v>0</v>
      </c>
    </row>
    <row r="133" spans="5:15" x14ac:dyDescent="0.3">
      <c r="F133" s="3"/>
      <c r="M133" s="707"/>
      <c r="N133" s="707"/>
      <c r="O133" s="707"/>
    </row>
    <row r="134" spans="5:15" x14ac:dyDescent="0.3">
      <c r="E134" s="499" t="s">
        <v>150</v>
      </c>
      <c r="F134" s="3"/>
      <c r="M134" s="707"/>
      <c r="N134" s="707"/>
      <c r="O134" s="707"/>
    </row>
    <row r="135" spans="5:15" x14ac:dyDescent="0.3">
      <c r="E135" s="498" t="s">
        <v>90</v>
      </c>
      <c r="F135" s="3"/>
      <c r="M135" s="707">
        <v>0</v>
      </c>
      <c r="N135" s="707"/>
      <c r="O135" s="707">
        <v>0</v>
      </c>
    </row>
    <row r="136" spans="5:15" x14ac:dyDescent="0.3">
      <c r="E136" s="845" t="s">
        <v>138</v>
      </c>
      <c r="F136" s="3"/>
      <c r="H136" s="845"/>
      <c r="I136" s="845"/>
      <c r="J136" s="845"/>
      <c r="K136" s="845"/>
      <c r="M136" s="707">
        <v>0</v>
      </c>
      <c r="N136" s="707"/>
      <c r="O136" s="707">
        <v>0</v>
      </c>
    </row>
    <row r="137" spans="5:15" x14ac:dyDescent="0.3">
      <c r="F137" s="3"/>
      <c r="M137" s="706">
        <f>M135</f>
        <v>0</v>
      </c>
      <c r="N137" s="707"/>
      <c r="O137" s="706">
        <f>O135</f>
        <v>0</v>
      </c>
    </row>
    <row r="138" spans="5:15" x14ac:dyDescent="0.3">
      <c r="E138" s="499" t="s">
        <v>364</v>
      </c>
      <c r="F138" s="3"/>
      <c r="M138" s="715">
        <f>M132+M135</f>
        <v>0</v>
      </c>
      <c r="N138" s="716"/>
      <c r="O138" s="715">
        <f>O132+O135</f>
        <v>0</v>
      </c>
    </row>
    <row r="139" spans="5:15" x14ac:dyDescent="0.3">
      <c r="F139" s="3"/>
      <c r="M139" s="707"/>
      <c r="N139" s="707"/>
      <c r="O139" s="707"/>
    </row>
    <row r="140" spans="5:15" x14ac:dyDescent="0.3">
      <c r="E140" s="498" t="s">
        <v>710</v>
      </c>
      <c r="F140" s="3"/>
      <c r="M140" s="706"/>
      <c r="N140" s="707"/>
      <c r="O140" s="706"/>
    </row>
    <row r="141" spans="5:15" x14ac:dyDescent="0.3">
      <c r="F141" s="3"/>
      <c r="M141" s="706"/>
      <c r="N141" s="707"/>
      <c r="O141" s="706"/>
    </row>
    <row r="142" spans="5:15" x14ac:dyDescent="0.3">
      <c r="E142" s="498" t="s">
        <v>452</v>
      </c>
      <c r="F142" s="3"/>
      <c r="M142" s="706">
        <v>0</v>
      </c>
      <c r="N142" s="707"/>
      <c r="O142" s="706">
        <v>0</v>
      </c>
    </row>
    <row r="143" spans="5:15" x14ac:dyDescent="0.3">
      <c r="E143" s="498" t="s">
        <v>453</v>
      </c>
      <c r="F143" s="3"/>
      <c r="M143" s="706">
        <v>0</v>
      </c>
      <c r="N143" s="707"/>
      <c r="O143" s="706">
        <v>0</v>
      </c>
    </row>
    <row r="144" spans="5:15" x14ac:dyDescent="0.3">
      <c r="E144" s="498" t="s">
        <v>115</v>
      </c>
      <c r="F144" s="3"/>
      <c r="M144" s="706">
        <v>0</v>
      </c>
      <c r="N144" s="707"/>
      <c r="O144" s="706">
        <v>0</v>
      </c>
    </row>
    <row r="145" spans="5:15" x14ac:dyDescent="0.3">
      <c r="E145" s="499"/>
      <c r="F145" s="3"/>
      <c r="M145" s="715">
        <f>SUM(M142:M144)</f>
        <v>0</v>
      </c>
      <c r="N145" s="716"/>
      <c r="O145" s="715">
        <f>SUM(O142:O144)</f>
        <v>0</v>
      </c>
    </row>
    <row r="146" spans="5:15" x14ac:dyDescent="0.3">
      <c r="E146" s="846"/>
      <c r="F146" s="3"/>
      <c r="H146" s="845"/>
      <c r="I146" s="845"/>
      <c r="J146" s="845"/>
      <c r="K146" s="845"/>
      <c r="M146" s="716"/>
      <c r="N146" s="716"/>
      <c r="O146" s="716"/>
    </row>
    <row r="147" spans="5:15" x14ac:dyDescent="0.3">
      <c r="E147" s="917" t="s">
        <v>902</v>
      </c>
      <c r="F147" s="917"/>
      <c r="G147" s="917"/>
      <c r="H147" s="917"/>
      <c r="I147" s="917"/>
      <c r="M147" s="3"/>
      <c r="N147" s="3"/>
      <c r="O147" s="3"/>
    </row>
    <row r="148" spans="5:15" x14ac:dyDescent="0.3">
      <c r="E148" s="544" t="s">
        <v>452</v>
      </c>
      <c r="F148" s="3"/>
      <c r="M148" s="714">
        <v>0</v>
      </c>
      <c r="N148" s="714"/>
      <c r="O148" s="714">
        <v>0</v>
      </c>
    </row>
    <row r="149" spans="5:15" x14ac:dyDescent="0.3">
      <c r="E149" s="544" t="s">
        <v>453</v>
      </c>
      <c r="F149" s="3"/>
      <c r="M149" s="714">
        <v>0</v>
      </c>
      <c r="N149" s="712"/>
      <c r="O149" s="714">
        <v>0</v>
      </c>
    </row>
    <row r="150" spans="5:15" x14ac:dyDescent="0.3">
      <c r="E150" s="544" t="s">
        <v>115</v>
      </c>
      <c r="F150" s="3"/>
      <c r="M150" s="714">
        <v>0</v>
      </c>
      <c r="N150" s="712"/>
      <c r="O150" s="714">
        <v>0</v>
      </c>
    </row>
    <row r="151" spans="5:15" x14ac:dyDescent="0.3">
      <c r="E151" s="544"/>
      <c r="F151" s="3"/>
      <c r="M151" s="779">
        <f>SUM(M148:M150)</f>
        <v>0</v>
      </c>
      <c r="N151" s="712"/>
      <c r="O151" s="779">
        <f>SUM(O148:O150)</f>
        <v>0</v>
      </c>
    </row>
    <row r="152" spans="5:15" x14ac:dyDescent="0.3">
      <c r="E152" s="845" t="s">
        <v>665</v>
      </c>
      <c r="F152" s="3"/>
      <c r="M152" s="699"/>
      <c r="N152" s="699"/>
      <c r="O152" s="699"/>
    </row>
    <row r="153" spans="5:15" x14ac:dyDescent="0.3">
      <c r="E153" s="541" t="s">
        <v>666</v>
      </c>
      <c r="F153" s="3"/>
      <c r="M153" s="714">
        <v>0</v>
      </c>
      <c r="N153" s="712"/>
      <c r="O153" s="714">
        <v>0</v>
      </c>
    </row>
    <row r="154" spans="5:15" x14ac:dyDescent="0.3">
      <c r="E154" s="845" t="s">
        <v>667</v>
      </c>
      <c r="F154" s="3"/>
      <c r="M154" s="779">
        <f>SUM(M151:M153)</f>
        <v>0</v>
      </c>
      <c r="N154" s="712"/>
      <c r="O154" s="779">
        <f>SUM(O151:O153)</f>
        <v>0</v>
      </c>
    </row>
    <row r="155" spans="5:15" x14ac:dyDescent="0.3">
      <c r="E155" s="846"/>
      <c r="F155" s="3"/>
      <c r="H155" s="845"/>
      <c r="I155" s="845"/>
      <c r="J155" s="845"/>
      <c r="K155" s="845"/>
      <c r="M155" s="712"/>
      <c r="N155" s="712"/>
      <c r="O155" s="712"/>
    </row>
    <row r="156" spans="5:15" x14ac:dyDescent="0.3">
      <c r="E156" s="813" t="s">
        <v>707</v>
      </c>
      <c r="F156" s="3"/>
      <c r="H156" s="845"/>
      <c r="I156" s="845"/>
      <c r="J156" s="845"/>
      <c r="K156" s="845"/>
      <c r="M156" s="712"/>
      <c r="N156" s="712"/>
      <c r="O156" s="712"/>
    </row>
    <row r="157" spans="5:15" x14ac:dyDescent="0.3">
      <c r="E157" s="562" t="s">
        <v>663</v>
      </c>
      <c r="F157" s="3"/>
      <c r="H157" s="845"/>
      <c r="I157" s="845"/>
      <c r="J157" s="845"/>
      <c r="K157" s="845"/>
      <c r="M157" s="712"/>
      <c r="N157" s="712"/>
      <c r="O157" s="712"/>
    </row>
    <row r="158" spans="5:15" x14ac:dyDescent="0.3">
      <c r="E158" s="562" t="s">
        <v>664</v>
      </c>
      <c r="F158" s="3"/>
      <c r="H158" s="845"/>
      <c r="I158" s="845"/>
      <c r="J158" s="845"/>
      <c r="K158" s="845"/>
      <c r="M158" s="716"/>
      <c r="N158" s="716"/>
      <c r="O158" s="716"/>
    </row>
    <row r="159" spans="5:15" x14ac:dyDescent="0.3">
      <c r="E159" s="562" t="s">
        <v>668</v>
      </c>
      <c r="F159" s="3"/>
      <c r="M159" s="716"/>
      <c r="N159" s="716"/>
      <c r="O159" s="716"/>
    </row>
    <row r="160" spans="5:15" x14ac:dyDescent="0.3">
      <c r="E160" s="562"/>
      <c r="F160" s="3"/>
      <c r="H160" s="845"/>
      <c r="I160" s="845"/>
      <c r="J160" s="845"/>
      <c r="K160" s="845"/>
      <c r="M160" s="716"/>
      <c r="N160" s="716"/>
      <c r="O160" s="716"/>
    </row>
    <row r="161" spans="1:15" ht="33" x14ac:dyDescent="0.3">
      <c r="E161" s="498" t="s">
        <v>903</v>
      </c>
      <c r="F161" s="3"/>
      <c r="M161" s="716"/>
      <c r="N161" s="716"/>
      <c r="O161" s="716"/>
    </row>
    <row r="162" spans="1:15" x14ac:dyDescent="0.3">
      <c r="E162" s="498" t="s">
        <v>449</v>
      </c>
      <c r="F162" s="3"/>
      <c r="M162" s="707">
        <v>0</v>
      </c>
      <c r="N162" s="707"/>
      <c r="O162" s="707">
        <v>0</v>
      </c>
    </row>
    <row r="163" spans="1:15" x14ac:dyDescent="0.3">
      <c r="E163" s="498" t="s">
        <v>150</v>
      </c>
      <c r="F163" s="3"/>
      <c r="M163" s="707">
        <v>0</v>
      </c>
      <c r="N163" s="707"/>
      <c r="O163" s="707">
        <v>0</v>
      </c>
    </row>
    <row r="164" spans="1:15" x14ac:dyDescent="0.3">
      <c r="E164" s="499"/>
      <c r="F164" s="3"/>
      <c r="M164" s="715">
        <f>SUM(M162:M163)</f>
        <v>0</v>
      </c>
      <c r="N164" s="716"/>
      <c r="O164" s="715">
        <f>SUM(O162:O163)</f>
        <v>0</v>
      </c>
    </row>
    <row r="165" spans="1:15" x14ac:dyDescent="0.3">
      <c r="E165" s="542"/>
      <c r="F165" s="3"/>
      <c r="G165" s="699"/>
      <c r="H165" s="699"/>
      <c r="I165" s="699"/>
      <c r="M165" s="3"/>
      <c r="N165" s="3"/>
      <c r="O165" s="3"/>
    </row>
    <row r="166" spans="1:15" x14ac:dyDescent="0.3">
      <c r="E166" s="542"/>
      <c r="F166" s="3"/>
      <c r="G166" s="699"/>
      <c r="H166" s="699"/>
      <c r="I166" s="699"/>
      <c r="M166" s="3"/>
      <c r="N166" s="3"/>
      <c r="O166" s="3"/>
    </row>
    <row r="167" spans="1:15" x14ac:dyDescent="0.3">
      <c r="E167" s="542"/>
      <c r="F167" s="3"/>
      <c r="G167" s="699"/>
      <c r="H167" s="699"/>
      <c r="I167" s="699"/>
      <c r="M167" s="3"/>
      <c r="N167" s="3"/>
      <c r="O167" s="3"/>
    </row>
    <row r="168" spans="1:15" x14ac:dyDescent="0.3">
      <c r="E168" s="542"/>
      <c r="F168" s="3"/>
      <c r="G168" s="699"/>
      <c r="H168" s="699"/>
      <c r="I168" s="699"/>
      <c r="M168" s="3"/>
      <c r="N168" s="3"/>
      <c r="O168" s="3"/>
    </row>
    <row r="169" spans="1:15" x14ac:dyDescent="0.3">
      <c r="E169" s="3"/>
      <c r="F169" s="574"/>
      <c r="G169" s="778"/>
      <c r="H169" s="778"/>
      <c r="I169" s="778"/>
      <c r="M169" s="3"/>
      <c r="N169" s="3"/>
      <c r="O169" s="3"/>
    </row>
    <row r="170" spans="1:15" x14ac:dyDescent="0.3">
      <c r="E170" s="3"/>
      <c r="F170" s="3"/>
      <c r="G170" s="699"/>
      <c r="H170" s="699"/>
      <c r="I170" s="699"/>
      <c r="M170" s="3"/>
      <c r="N170" s="3"/>
      <c r="O170" s="3"/>
    </row>
    <row r="171" spans="1:15" x14ac:dyDescent="0.3">
      <c r="A171" s="920" t="s">
        <v>911</v>
      </c>
      <c r="B171" s="920"/>
      <c r="C171" s="920"/>
      <c r="D171" s="920"/>
      <c r="E171" s="920"/>
      <c r="F171" s="920"/>
      <c r="G171" s="920"/>
      <c r="H171" s="920"/>
      <c r="I171" s="920"/>
      <c r="J171" s="920"/>
      <c r="K171" s="920"/>
      <c r="L171" s="920"/>
      <c r="M171" s="920"/>
      <c r="N171" s="920"/>
      <c r="O171" s="920"/>
    </row>
    <row r="172" spans="1:15" x14ac:dyDescent="0.3">
      <c r="E172" s="3"/>
      <c r="F172" s="3"/>
      <c r="G172" s="699"/>
      <c r="H172" s="699"/>
      <c r="I172" s="699"/>
      <c r="M172" s="3"/>
      <c r="N172" s="3"/>
      <c r="O172" s="3"/>
    </row>
    <row r="173" spans="1:15" x14ac:dyDescent="0.3">
      <c r="E173" s="785"/>
      <c r="F173" s="3"/>
      <c r="G173" s="699"/>
      <c r="H173" s="699"/>
      <c r="I173" s="699"/>
      <c r="M173" s="3"/>
      <c r="N173" s="3"/>
      <c r="O173" s="3"/>
    </row>
    <row r="174" spans="1:15" x14ac:dyDescent="0.3">
      <c r="E174" s="542"/>
      <c r="F174" s="3"/>
      <c r="G174" s="699"/>
      <c r="H174" s="699"/>
      <c r="I174" s="699"/>
      <c r="M174" s="3"/>
      <c r="N174" s="3"/>
      <c r="O174" s="3"/>
    </row>
    <row r="175" spans="1:15" x14ac:dyDescent="0.3">
      <c r="E175" s="3"/>
      <c r="F175" s="3"/>
      <c r="G175" s="3"/>
      <c r="H175" s="3"/>
      <c r="I175" s="3"/>
      <c r="J175" s="3"/>
      <c r="K175" s="3"/>
      <c r="M175" s="3"/>
      <c r="N175" s="3"/>
      <c r="O175" s="3"/>
    </row>
    <row r="176" spans="1:15" x14ac:dyDescent="0.3">
      <c r="E176" s="3"/>
      <c r="F176" s="3"/>
      <c r="G176" s="3"/>
      <c r="H176" s="3"/>
      <c r="I176" s="3"/>
      <c r="J176" s="3"/>
      <c r="K176" s="3"/>
      <c r="M176" s="3"/>
      <c r="N176" s="3"/>
      <c r="O176" s="3"/>
    </row>
    <row r="177" spans="5:15" x14ac:dyDescent="0.3">
      <c r="E177" s="3"/>
      <c r="F177" s="3"/>
      <c r="G177" s="3"/>
      <c r="H177" s="3"/>
      <c r="I177" s="3"/>
      <c r="J177" s="3"/>
      <c r="K177" s="3"/>
      <c r="M177" s="3"/>
      <c r="N177" s="3"/>
      <c r="O177" s="3"/>
    </row>
    <row r="178" spans="5:15" x14ac:dyDescent="0.3">
      <c r="E178" s="3"/>
      <c r="F178" s="3"/>
      <c r="G178" s="3"/>
      <c r="H178" s="3"/>
      <c r="I178" s="3"/>
      <c r="J178" s="3"/>
      <c r="K178" s="3"/>
      <c r="M178" s="3"/>
      <c r="N178" s="3"/>
      <c r="O178" s="3"/>
    </row>
    <row r="179" spans="5:15" x14ac:dyDescent="0.3">
      <c r="E179" s="3"/>
      <c r="F179" s="3"/>
      <c r="G179" s="3"/>
      <c r="H179" s="3"/>
      <c r="I179" s="3"/>
      <c r="J179" s="3"/>
      <c r="K179" s="3"/>
      <c r="M179" s="3"/>
      <c r="N179" s="3"/>
      <c r="O179" s="3"/>
    </row>
    <row r="180" spans="5:15" x14ac:dyDescent="0.3">
      <c r="E180" s="3"/>
      <c r="F180" s="3"/>
      <c r="G180" s="3"/>
      <c r="H180" s="3"/>
      <c r="I180" s="3"/>
      <c r="J180" s="3"/>
      <c r="K180" s="3"/>
      <c r="M180" s="3"/>
      <c r="N180" s="3"/>
      <c r="O180" s="3"/>
    </row>
    <row r="181" spans="5:15" x14ac:dyDescent="0.3">
      <c r="E181" s="3"/>
      <c r="F181" s="3"/>
      <c r="G181" s="3"/>
      <c r="H181" s="3"/>
      <c r="I181" s="3"/>
      <c r="J181" s="3"/>
      <c r="K181" s="3"/>
      <c r="M181" s="3"/>
      <c r="N181" s="3"/>
      <c r="O181" s="3"/>
    </row>
    <row r="182" spans="5:15" x14ac:dyDescent="0.3">
      <c r="E182" s="3"/>
      <c r="F182" s="3"/>
      <c r="G182" s="3"/>
      <c r="H182" s="3"/>
      <c r="I182" s="3"/>
      <c r="J182" s="3"/>
      <c r="K182" s="3"/>
      <c r="M182" s="3"/>
      <c r="N182" s="3"/>
      <c r="O182" s="3"/>
    </row>
    <row r="183" spans="5:15" x14ac:dyDescent="0.3">
      <c r="M183" s="3"/>
      <c r="N183" s="3"/>
      <c r="O183" s="3"/>
    </row>
    <row r="184" spans="5:15" x14ac:dyDescent="0.3">
      <c r="M184" s="3"/>
      <c r="N184" s="3"/>
      <c r="O184" s="3"/>
    </row>
    <row r="186" spans="5:15" x14ac:dyDescent="0.3">
      <c r="M186" s="3"/>
      <c r="N186" s="3"/>
      <c r="O186" s="3"/>
    </row>
    <row r="187" spans="5:15" x14ac:dyDescent="0.3">
      <c r="M187" s="3"/>
      <c r="N187" s="3"/>
      <c r="O187" s="3"/>
    </row>
    <row r="188" spans="5:15" x14ac:dyDescent="0.3">
      <c r="M188" s="3"/>
      <c r="N188" s="3"/>
      <c r="O188" s="3"/>
    </row>
    <row r="189" spans="5:15" x14ac:dyDescent="0.3">
      <c r="M189" s="3"/>
      <c r="N189" s="3"/>
      <c r="O189" s="3"/>
    </row>
    <row r="190" spans="5:15" x14ac:dyDescent="0.3">
      <c r="M190" s="3"/>
      <c r="N190" s="3"/>
      <c r="O190" s="3"/>
    </row>
    <row r="191" spans="5:15" x14ac:dyDescent="0.3">
      <c r="M191" s="3"/>
      <c r="N191" s="3"/>
      <c r="O191" s="3"/>
    </row>
    <row r="192" spans="5:15" x14ac:dyDescent="0.3">
      <c r="M192" s="3"/>
      <c r="N192" s="3"/>
      <c r="O192" s="3"/>
    </row>
    <row r="193" spans="13:15" x14ac:dyDescent="0.3">
      <c r="M193" s="3"/>
      <c r="N193" s="3"/>
      <c r="O193" s="3"/>
    </row>
    <row r="194" spans="13:15" x14ac:dyDescent="0.3">
      <c r="M194" s="3"/>
      <c r="N194" s="3"/>
      <c r="O194" s="3"/>
    </row>
    <row r="195" spans="13:15" x14ac:dyDescent="0.3">
      <c r="M195" s="3"/>
      <c r="N195" s="3"/>
      <c r="O195" s="3"/>
    </row>
    <row r="196" spans="13:15" x14ac:dyDescent="0.3">
      <c r="M196" s="3"/>
      <c r="N196" s="3"/>
      <c r="O196" s="3"/>
    </row>
    <row r="197" spans="13:15" x14ac:dyDescent="0.3">
      <c r="M197" s="3"/>
      <c r="N197" s="3"/>
      <c r="O197" s="3"/>
    </row>
    <row r="198" spans="13:15" x14ac:dyDescent="0.3">
      <c r="M198" s="3"/>
      <c r="N198" s="3"/>
      <c r="O198" s="3"/>
    </row>
    <row r="199" spans="13:15" x14ac:dyDescent="0.3">
      <c r="M199" s="3"/>
      <c r="N199" s="3"/>
      <c r="O199" s="3"/>
    </row>
    <row r="200" spans="13:15" x14ac:dyDescent="0.3">
      <c r="M200" s="3"/>
      <c r="N200" s="3"/>
      <c r="O200" s="3"/>
    </row>
    <row r="201" spans="13:15" x14ac:dyDescent="0.3">
      <c r="M201" s="3"/>
      <c r="N201" s="3"/>
      <c r="O201" s="3"/>
    </row>
    <row r="202" spans="13:15" x14ac:dyDescent="0.3">
      <c r="M202" s="3"/>
      <c r="N202" s="3"/>
      <c r="O202" s="3"/>
    </row>
    <row r="203" spans="13:15" x14ac:dyDescent="0.3">
      <c r="M203" s="3"/>
      <c r="N203" s="3"/>
      <c r="O203" s="3"/>
    </row>
    <row r="204" spans="13:15" x14ac:dyDescent="0.3">
      <c r="M204" s="3"/>
      <c r="N204" s="3"/>
      <c r="O204" s="3"/>
    </row>
    <row r="205" spans="13:15" x14ac:dyDescent="0.3">
      <c r="M205" s="3"/>
      <c r="N205" s="3"/>
      <c r="O205" s="3"/>
    </row>
    <row r="206" spans="13:15" x14ac:dyDescent="0.3">
      <c r="M206" s="3"/>
      <c r="N206" s="3"/>
      <c r="O206" s="3"/>
    </row>
    <row r="207" spans="13:15" x14ac:dyDescent="0.3">
      <c r="M207" s="3"/>
      <c r="N207" s="3"/>
      <c r="O207" s="3"/>
    </row>
    <row r="208" spans="13:15" x14ac:dyDescent="0.3">
      <c r="M208" s="3"/>
      <c r="N208" s="3"/>
      <c r="O208" s="3"/>
    </row>
    <row r="209" spans="13:15" x14ac:dyDescent="0.3">
      <c r="M209" s="3"/>
      <c r="N209" s="3"/>
      <c r="O209" s="3"/>
    </row>
    <row r="210" spans="13:15" x14ac:dyDescent="0.3">
      <c r="M210" s="3"/>
      <c r="N210" s="3"/>
      <c r="O210" s="3"/>
    </row>
    <row r="211" spans="13:15" x14ac:dyDescent="0.3">
      <c r="M211" s="3"/>
      <c r="N211" s="3"/>
      <c r="O211" s="3"/>
    </row>
    <row r="212" spans="13:15" x14ac:dyDescent="0.3">
      <c r="M212" s="3"/>
      <c r="N212" s="3"/>
      <c r="O212" s="3"/>
    </row>
    <row r="213" spans="13:15" x14ac:dyDescent="0.3">
      <c r="M213" s="3"/>
      <c r="N213" s="3"/>
      <c r="O213" s="3"/>
    </row>
    <row r="214" spans="13:15" x14ac:dyDescent="0.3">
      <c r="M214" s="3"/>
      <c r="N214" s="3"/>
      <c r="O214" s="3"/>
    </row>
    <row r="215" spans="13:15" x14ac:dyDescent="0.3">
      <c r="M215" s="3"/>
      <c r="N215" s="3"/>
      <c r="O215" s="3"/>
    </row>
    <row r="216" spans="13:15" x14ac:dyDescent="0.3">
      <c r="M216" s="3"/>
      <c r="N216" s="3"/>
      <c r="O216" s="3"/>
    </row>
    <row r="217" spans="13:15" x14ac:dyDescent="0.3">
      <c r="M217" s="3"/>
      <c r="N217" s="3"/>
      <c r="O217" s="3"/>
    </row>
    <row r="218" spans="13:15" x14ac:dyDescent="0.3">
      <c r="M218" s="3"/>
      <c r="N218" s="3"/>
      <c r="O218" s="3"/>
    </row>
    <row r="219" spans="13:15" x14ac:dyDescent="0.3">
      <c r="M219" s="3"/>
      <c r="N219" s="3"/>
      <c r="O219" s="3"/>
    </row>
    <row r="220" spans="13:15" x14ac:dyDescent="0.3">
      <c r="M220" s="3"/>
      <c r="N220" s="3"/>
      <c r="O220" s="3"/>
    </row>
    <row r="221" spans="13:15" x14ac:dyDescent="0.3">
      <c r="M221" s="3"/>
      <c r="N221" s="3"/>
      <c r="O221" s="3"/>
    </row>
    <row r="222" spans="13:15" x14ac:dyDescent="0.3">
      <c r="M222" s="3"/>
      <c r="N222" s="3"/>
      <c r="O222" s="3"/>
    </row>
    <row r="223" spans="13:15" x14ac:dyDescent="0.3">
      <c r="M223" s="3"/>
      <c r="N223" s="3"/>
      <c r="O223" s="3"/>
    </row>
    <row r="224" spans="13:15" x14ac:dyDescent="0.3">
      <c r="M224" s="3"/>
      <c r="N224" s="3"/>
      <c r="O224" s="3"/>
    </row>
    <row r="225" spans="13:15" x14ac:dyDescent="0.3">
      <c r="M225" s="3"/>
      <c r="N225" s="3"/>
      <c r="O225" s="3"/>
    </row>
    <row r="226" spans="13:15" x14ac:dyDescent="0.3">
      <c r="M226" s="3"/>
      <c r="N226" s="3"/>
      <c r="O226" s="3"/>
    </row>
    <row r="227" spans="13:15" x14ac:dyDescent="0.3">
      <c r="M227" s="3"/>
      <c r="N227" s="3"/>
      <c r="O227" s="3"/>
    </row>
    <row r="228" spans="13:15" x14ac:dyDescent="0.3">
      <c r="M228" s="3"/>
      <c r="N228" s="3"/>
      <c r="O228" s="3"/>
    </row>
    <row r="229" spans="13:15" x14ac:dyDescent="0.3">
      <c r="M229" s="3"/>
      <c r="N229" s="3"/>
      <c r="O229" s="3"/>
    </row>
    <row r="230" spans="13:15" x14ac:dyDescent="0.3">
      <c r="M230" s="3"/>
      <c r="N230" s="3"/>
      <c r="O230" s="3"/>
    </row>
    <row r="231" spans="13:15" x14ac:dyDescent="0.3">
      <c r="M231" s="3"/>
      <c r="N231" s="3"/>
      <c r="O231" s="3"/>
    </row>
    <row r="232" spans="13:15" x14ac:dyDescent="0.3">
      <c r="M232" s="3"/>
      <c r="N232" s="3"/>
      <c r="O232" s="3"/>
    </row>
    <row r="233" spans="13:15" x14ac:dyDescent="0.3">
      <c r="M233" s="3"/>
      <c r="N233" s="3"/>
      <c r="O233" s="3"/>
    </row>
    <row r="234" spans="13:15" x14ac:dyDescent="0.3">
      <c r="M234" s="3"/>
      <c r="N234" s="3"/>
      <c r="O234" s="3"/>
    </row>
    <row r="266" ht="11.25" customHeight="1" x14ac:dyDescent="0.3"/>
  </sheetData>
  <mergeCells count="15">
    <mergeCell ref="A171:O171"/>
    <mergeCell ref="E92:G92"/>
    <mergeCell ref="A111:O111"/>
    <mergeCell ref="E1:O1"/>
    <mergeCell ref="E2:O2"/>
    <mergeCell ref="E15:K15"/>
    <mergeCell ref="A57:O57"/>
    <mergeCell ref="E88:G88"/>
    <mergeCell ref="E65:K65"/>
    <mergeCell ref="E66:K66"/>
    <mergeCell ref="E67:K67"/>
    <mergeCell ref="E68:K68"/>
    <mergeCell ref="E105:G105"/>
    <mergeCell ref="E102:G102"/>
    <mergeCell ref="E147:I147"/>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rowBreaks count="2" manualBreakCount="2">
    <brk id="57" max="14" man="1"/>
    <brk id="11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381"/>
  <sheetViews>
    <sheetView showGridLines="0" tabSelected="1" view="pageBreakPreview" zoomScale="80" zoomScaleNormal="100" zoomScaleSheetLayoutView="80" workbookViewId="0">
      <pane ySplit="2" topLeftCell="A33" activePane="bottomLeft" state="frozen"/>
      <selection activeCell="O33" sqref="O33"/>
      <selection pane="bottomLeft" activeCell="O33" sqref="O33"/>
    </sheetView>
  </sheetViews>
  <sheetFormatPr defaultColWidth="10.75" defaultRowHeight="16.5" x14ac:dyDescent="0.3"/>
  <cols>
    <col min="1" max="1" width="9.75" style="510" bestFit="1" customWidth="1"/>
    <col min="2" max="2" width="6" style="510" customWidth="1"/>
    <col min="3" max="3" width="6.75" style="497" customWidth="1"/>
    <col min="4" max="4" width="35.5" style="497" customWidth="1"/>
    <col min="5" max="5" width="13.625" style="510" customWidth="1"/>
    <col min="6" max="6" width="12.875" style="510" customWidth="1"/>
    <col min="7" max="7" width="18.25" style="510" customWidth="1"/>
    <col min="8" max="8" width="0.625" style="228" customWidth="1"/>
    <col min="9" max="9" width="15.5" style="510" customWidth="1"/>
    <col min="10" max="16384" width="10.75" style="510"/>
  </cols>
  <sheetData>
    <row r="1" spans="1:11" ht="18" customHeight="1" x14ac:dyDescent="0.3">
      <c r="A1" s="943" t="e">
        <f>+#REF!</f>
        <v>#REF!</v>
      </c>
      <c r="B1" s="943"/>
      <c r="C1" s="943"/>
      <c r="D1" s="943"/>
      <c r="E1" s="944" t="s">
        <v>315</v>
      </c>
      <c r="F1" s="944"/>
      <c r="G1" s="944"/>
      <c r="H1" s="944"/>
      <c r="I1" s="944"/>
      <c r="J1" s="23"/>
    </row>
    <row r="2" spans="1:11" s="237" customFormat="1" ht="18" customHeight="1" x14ac:dyDescent="0.3">
      <c r="A2" s="945" t="str">
        <f>+'Merge Details_Printing instr'!A12</f>
        <v>2014/2015 Financial Report</v>
      </c>
      <c r="B2" s="945"/>
      <c r="C2" s="945"/>
      <c r="D2" s="945"/>
      <c r="E2" s="946" t="str">
        <f>'Merge Details_Printing instr'!$A$14</f>
        <v>For the Year Ended 30 June 2015</v>
      </c>
      <c r="F2" s="946"/>
      <c r="G2" s="946"/>
      <c r="H2" s="946"/>
      <c r="I2" s="946"/>
      <c r="J2" s="232"/>
    </row>
    <row r="3" spans="1:11" s="228" customFormat="1" ht="13.5" customHeight="1" x14ac:dyDescent="0.3">
      <c r="A3" s="220"/>
      <c r="B3" s="220"/>
      <c r="C3" s="220"/>
      <c r="D3" s="220"/>
      <c r="E3" s="250"/>
      <c r="F3" s="250"/>
      <c r="G3" s="250"/>
      <c r="H3" s="250"/>
      <c r="I3" s="250"/>
      <c r="J3" s="227"/>
    </row>
    <row r="4" spans="1:11" x14ac:dyDescent="0.3">
      <c r="A4" s="18"/>
      <c r="B4" s="18"/>
      <c r="D4" s="510"/>
    </row>
    <row r="5" spans="1:11" ht="7.5" customHeight="1" x14ac:dyDescent="0.3">
      <c r="A5" s="512"/>
      <c r="B5" s="512"/>
      <c r="D5" s="510"/>
    </row>
    <row r="6" spans="1:11" x14ac:dyDescent="0.3">
      <c r="A6" s="512"/>
      <c r="B6" s="836" t="s">
        <v>1049</v>
      </c>
      <c r="C6" s="229" t="s">
        <v>35</v>
      </c>
      <c r="D6" s="951" t="s">
        <v>224</v>
      </c>
      <c r="E6" s="951"/>
    </row>
    <row r="7" spans="1:11" s="70" customFormat="1" ht="54.75" customHeight="1" x14ac:dyDescent="0.3">
      <c r="A7" s="18"/>
      <c r="B7" s="18"/>
      <c r="C7" s="229"/>
      <c r="D7" s="229"/>
      <c r="E7" s="407" t="s">
        <v>395</v>
      </c>
      <c r="F7" s="407" t="s">
        <v>206</v>
      </c>
      <c r="G7" s="407" t="s">
        <v>151</v>
      </c>
      <c r="H7" s="408"/>
      <c r="I7" s="407" t="s">
        <v>207</v>
      </c>
    </row>
    <row r="8" spans="1:11" ht="9" customHeight="1" x14ac:dyDescent="0.3">
      <c r="A8" s="512"/>
      <c r="B8" s="512"/>
      <c r="E8" s="259"/>
      <c r="F8" s="259"/>
      <c r="G8" s="260"/>
      <c r="H8" s="239"/>
      <c r="I8" s="259"/>
    </row>
    <row r="9" spans="1:11" s="70" customFormat="1" ht="17.25" customHeight="1" x14ac:dyDescent="0.3">
      <c r="A9" s="512"/>
      <c r="B9" s="512"/>
      <c r="C9" s="497"/>
      <c r="D9" s="507" t="s">
        <v>519</v>
      </c>
      <c r="E9" s="260" t="s">
        <v>188</v>
      </c>
      <c r="F9" s="260" t="s">
        <v>188</v>
      </c>
      <c r="G9" s="260" t="s">
        <v>188</v>
      </c>
      <c r="H9" s="261"/>
      <c r="I9" s="260" t="s">
        <v>188</v>
      </c>
    </row>
    <row r="10" spans="1:11" ht="7.5" customHeight="1" x14ac:dyDescent="0.3">
      <c r="A10" s="512"/>
      <c r="B10" s="512"/>
      <c r="D10" s="230"/>
      <c r="E10" s="228"/>
      <c r="F10" s="228"/>
      <c r="G10" s="228"/>
      <c r="I10" s="228"/>
    </row>
    <row r="11" spans="1:11" x14ac:dyDescent="0.3">
      <c r="A11" s="512"/>
      <c r="B11" s="512"/>
      <c r="D11" s="256">
        <f>'Merge Details_Printing instr'!A17</f>
        <v>2015</v>
      </c>
      <c r="E11" s="228"/>
      <c r="F11" s="228"/>
      <c r="G11" s="228"/>
      <c r="I11" s="228"/>
    </row>
    <row r="12" spans="1:11" ht="7.5" customHeight="1" x14ac:dyDescent="0.3">
      <c r="A12" s="512"/>
      <c r="B12" s="512"/>
      <c r="D12" s="230"/>
      <c r="E12" s="228"/>
      <c r="F12" s="228"/>
      <c r="G12" s="228"/>
      <c r="I12" s="228"/>
    </row>
    <row r="13" spans="1:11" x14ac:dyDescent="0.3">
      <c r="A13" s="512"/>
      <c r="B13" s="512"/>
      <c r="D13" s="229" t="s">
        <v>5</v>
      </c>
      <c r="E13" s="231"/>
      <c r="F13" s="231"/>
      <c r="G13" s="231"/>
      <c r="H13" s="231"/>
      <c r="I13" s="238"/>
      <c r="K13" s="539"/>
    </row>
    <row r="14" spans="1:11" x14ac:dyDescent="0.3">
      <c r="A14" s="512"/>
      <c r="B14" s="512"/>
      <c r="D14" s="230" t="s">
        <v>349</v>
      </c>
      <c r="E14" s="288">
        <v>0</v>
      </c>
      <c r="F14" s="288">
        <v>0</v>
      </c>
      <c r="G14" s="288">
        <v>0</v>
      </c>
      <c r="H14" s="298"/>
      <c r="I14" s="290">
        <f t="shared" ref="I14:I19" si="0">SUM(E14:G14)</f>
        <v>0</v>
      </c>
      <c r="K14" s="576"/>
    </row>
    <row r="15" spans="1:11" x14ac:dyDescent="0.3">
      <c r="A15" s="512"/>
      <c r="B15" s="512"/>
      <c r="D15" s="230" t="s">
        <v>350</v>
      </c>
      <c r="E15" s="288">
        <v>0</v>
      </c>
      <c r="F15" s="299">
        <v>0</v>
      </c>
      <c r="G15" s="299">
        <v>0</v>
      </c>
      <c r="H15" s="298"/>
      <c r="I15" s="299">
        <f t="shared" si="0"/>
        <v>0</v>
      </c>
      <c r="K15" s="562"/>
    </row>
    <row r="16" spans="1:11" ht="17.25" customHeight="1" x14ac:dyDescent="0.3">
      <c r="A16" s="512"/>
      <c r="B16" s="512"/>
      <c r="D16" s="230"/>
      <c r="E16" s="409">
        <f>SUM(E14:E15)</f>
        <v>0</v>
      </c>
      <c r="F16" s="288">
        <f>SUM(F14:F15)</f>
        <v>0</v>
      </c>
      <c r="G16" s="288">
        <f>SUM(G14:G15)</f>
        <v>0</v>
      </c>
      <c r="H16" s="298"/>
      <c r="I16" s="290">
        <f t="shared" si="0"/>
        <v>0</v>
      </c>
      <c r="K16" s="463"/>
    </row>
    <row r="17" spans="1:11" x14ac:dyDescent="0.3">
      <c r="A17" s="512"/>
      <c r="B17" s="512"/>
      <c r="D17" s="229" t="s">
        <v>351</v>
      </c>
      <c r="E17" s="288"/>
      <c r="F17" s="288"/>
      <c r="G17" s="288"/>
      <c r="H17" s="298"/>
      <c r="I17" s="290"/>
      <c r="K17" s="462"/>
    </row>
    <row r="18" spans="1:11" x14ac:dyDescent="0.3">
      <c r="A18" s="512"/>
      <c r="B18" s="512"/>
      <c r="D18" s="462" t="s">
        <v>25</v>
      </c>
      <c r="E18" s="288">
        <v>0</v>
      </c>
      <c r="F18" s="288">
        <v>0</v>
      </c>
      <c r="G18" s="288">
        <v>0</v>
      </c>
      <c r="H18" s="292"/>
      <c r="I18" s="290">
        <f t="shared" si="0"/>
        <v>0</v>
      </c>
      <c r="K18" s="462"/>
    </row>
    <row r="19" spans="1:11" x14ac:dyDescent="0.3">
      <c r="A19" s="512"/>
      <c r="B19" s="512"/>
      <c r="D19" s="462" t="s">
        <v>470</v>
      </c>
      <c r="E19" s="288">
        <v>0</v>
      </c>
      <c r="F19" s="288">
        <v>0</v>
      </c>
      <c r="G19" s="288">
        <v>0</v>
      </c>
      <c r="H19" s="298"/>
      <c r="I19" s="290">
        <f t="shared" si="0"/>
        <v>0</v>
      </c>
      <c r="K19" s="462"/>
    </row>
    <row r="20" spans="1:11" s="550" customFormat="1" x14ac:dyDescent="0.3">
      <c r="A20" s="551"/>
      <c r="B20" s="551"/>
      <c r="C20" s="540"/>
      <c r="D20" s="462" t="s">
        <v>454</v>
      </c>
      <c r="E20" s="288">
        <v>0</v>
      </c>
      <c r="F20" s="288">
        <v>0</v>
      </c>
      <c r="G20" s="288">
        <v>0</v>
      </c>
      <c r="H20" s="292"/>
      <c r="I20" s="290">
        <f t="shared" ref="I20:I23" si="1">SUM(E20:G20)</f>
        <v>0</v>
      </c>
      <c r="K20" s="462"/>
    </row>
    <row r="21" spans="1:11" s="550" customFormat="1" x14ac:dyDescent="0.3">
      <c r="A21" s="551"/>
      <c r="B21" s="551"/>
      <c r="C21" s="540"/>
      <c r="D21" s="462" t="s">
        <v>167</v>
      </c>
      <c r="E21" s="288">
        <v>0</v>
      </c>
      <c r="F21" s="288">
        <v>0</v>
      </c>
      <c r="G21" s="288">
        <v>0</v>
      </c>
      <c r="H21" s="292"/>
      <c r="I21" s="290">
        <f t="shared" si="1"/>
        <v>0</v>
      </c>
      <c r="K21" s="462"/>
    </row>
    <row r="22" spans="1:11" s="550" customFormat="1" x14ac:dyDescent="0.3">
      <c r="A22" s="551"/>
      <c r="B22" s="551"/>
      <c r="C22" s="540"/>
      <c r="D22" s="462" t="s">
        <v>455</v>
      </c>
      <c r="E22" s="288">
        <v>0</v>
      </c>
      <c r="F22" s="288">
        <v>0</v>
      </c>
      <c r="G22" s="288">
        <v>0</v>
      </c>
      <c r="H22" s="292"/>
      <c r="I22" s="290">
        <f t="shared" si="1"/>
        <v>0</v>
      </c>
      <c r="K22" s="462"/>
    </row>
    <row r="23" spans="1:11" s="550" customFormat="1" x14ac:dyDescent="0.3">
      <c r="A23" s="551"/>
      <c r="B23" s="551"/>
      <c r="C23" s="540"/>
      <c r="D23" s="462" t="s">
        <v>376</v>
      </c>
      <c r="E23" s="288">
        <v>0</v>
      </c>
      <c r="F23" s="288">
        <v>0</v>
      </c>
      <c r="G23" s="288">
        <v>0</v>
      </c>
      <c r="H23" s="292"/>
      <c r="I23" s="290">
        <f t="shared" si="1"/>
        <v>0</v>
      </c>
      <c r="K23" s="462"/>
    </row>
    <row r="24" spans="1:11" x14ac:dyDescent="0.3">
      <c r="A24" s="512"/>
      <c r="B24" s="512"/>
      <c r="D24" s="462" t="s">
        <v>241</v>
      </c>
      <c r="E24" s="288">
        <v>0</v>
      </c>
      <c r="F24" s="288">
        <v>0</v>
      </c>
      <c r="G24" s="288">
        <v>0</v>
      </c>
      <c r="H24" s="298"/>
      <c r="I24" s="290">
        <f>SUM(E24:G24)</f>
        <v>0</v>
      </c>
      <c r="K24" s="463"/>
    </row>
    <row r="25" spans="1:11" x14ac:dyDescent="0.3">
      <c r="A25" s="512"/>
      <c r="B25" s="512"/>
      <c r="D25" s="462" t="s">
        <v>563</v>
      </c>
      <c r="E25" s="288">
        <v>0</v>
      </c>
      <c r="F25" s="288">
        <v>0</v>
      </c>
      <c r="G25" s="288">
        <v>0</v>
      </c>
      <c r="H25" s="298"/>
      <c r="I25" s="290">
        <f>SUM(E25:G25)</f>
        <v>0</v>
      </c>
      <c r="K25" s="463"/>
    </row>
    <row r="26" spans="1:11" x14ac:dyDescent="0.3">
      <c r="A26" s="512"/>
      <c r="B26" s="512"/>
      <c r="E26" s="409">
        <f>SUM(E18:E25)</f>
        <v>0</v>
      </c>
      <c r="F26" s="410">
        <f>SUM(F18:F25)</f>
        <v>0</v>
      </c>
      <c r="G26" s="410">
        <f>SUM(G18:G25)</f>
        <v>0</v>
      </c>
      <c r="H26" s="292"/>
      <c r="I26" s="410">
        <f>SUM(E26:G26)</f>
        <v>0</v>
      </c>
      <c r="K26" s="463"/>
    </row>
    <row r="27" spans="1:11" x14ac:dyDescent="0.3">
      <c r="A27" s="512"/>
      <c r="B27" s="512"/>
      <c r="D27" s="507" t="s">
        <v>520</v>
      </c>
      <c r="E27" s="361">
        <f>E26+E16</f>
        <v>0</v>
      </c>
      <c r="F27" s="361">
        <f>F26+F16</f>
        <v>0</v>
      </c>
      <c r="G27" s="361">
        <f>G26+G16</f>
        <v>0</v>
      </c>
      <c r="H27" s="362"/>
      <c r="I27" s="361">
        <f>I26+I16</f>
        <v>0</v>
      </c>
      <c r="K27" s="462"/>
    </row>
    <row r="28" spans="1:11" x14ac:dyDescent="0.3">
      <c r="A28" s="512"/>
      <c r="B28" s="512"/>
      <c r="E28" s="291"/>
      <c r="F28" s="291"/>
      <c r="G28" s="291"/>
      <c r="H28" s="292"/>
      <c r="I28" s="291"/>
      <c r="K28" s="462"/>
    </row>
    <row r="29" spans="1:11" x14ac:dyDescent="0.3">
      <c r="A29" s="512"/>
      <c r="B29" s="512"/>
      <c r="D29" s="257">
        <f>'Merge Details_Printing instr'!A18</f>
        <v>2014</v>
      </c>
      <c r="E29" s="291"/>
      <c r="F29" s="291"/>
      <c r="G29" s="291"/>
      <c r="H29" s="292"/>
      <c r="I29" s="291"/>
      <c r="K29" s="462"/>
    </row>
    <row r="30" spans="1:11" ht="7.5" customHeight="1" x14ac:dyDescent="0.3">
      <c r="A30" s="512"/>
      <c r="B30" s="512"/>
      <c r="E30" s="291"/>
      <c r="F30" s="291"/>
      <c r="G30" s="291"/>
      <c r="H30" s="292"/>
      <c r="I30" s="291"/>
      <c r="K30" s="462"/>
    </row>
    <row r="31" spans="1:11" x14ac:dyDescent="0.3">
      <c r="A31" s="512"/>
      <c r="B31" s="512"/>
      <c r="D31" s="229" t="s">
        <v>5</v>
      </c>
      <c r="E31" s="298"/>
      <c r="F31" s="298"/>
      <c r="G31" s="298"/>
      <c r="H31" s="298"/>
      <c r="I31" s="298"/>
      <c r="K31" s="462"/>
    </row>
    <row r="32" spans="1:11" x14ac:dyDescent="0.3">
      <c r="A32" s="512"/>
      <c r="B32" s="512"/>
      <c r="D32" s="230" t="s">
        <v>349</v>
      </c>
      <c r="E32" s="288">
        <v>0</v>
      </c>
      <c r="F32" s="288">
        <v>0</v>
      </c>
      <c r="G32" s="288">
        <v>0</v>
      </c>
      <c r="H32" s="298"/>
      <c r="I32" s="290">
        <f t="shared" ref="I32:I34" si="2">SUM(E32:G32)</f>
        <v>0</v>
      </c>
      <c r="K32" s="462"/>
    </row>
    <row r="33" spans="1:11" x14ac:dyDescent="0.3">
      <c r="A33" s="512"/>
      <c r="B33" s="512"/>
      <c r="D33" s="230" t="s">
        <v>350</v>
      </c>
      <c r="E33" s="299">
        <v>0</v>
      </c>
      <c r="F33" s="299">
        <v>0</v>
      </c>
      <c r="G33" s="299">
        <v>0</v>
      </c>
      <c r="H33" s="298"/>
      <c r="I33" s="299">
        <f t="shared" si="2"/>
        <v>0</v>
      </c>
      <c r="K33" s="462"/>
    </row>
    <row r="34" spans="1:11" x14ac:dyDescent="0.3">
      <c r="A34" s="512"/>
      <c r="B34" s="512"/>
      <c r="D34" s="230"/>
      <c r="E34" s="288">
        <f>SUM(E32:E33)</f>
        <v>0</v>
      </c>
      <c r="F34" s="288">
        <f>SUM(F32:F33)</f>
        <v>0</v>
      </c>
      <c r="G34" s="288">
        <f>SUM(G32:G33)</f>
        <v>0</v>
      </c>
      <c r="H34" s="298"/>
      <c r="I34" s="290">
        <f t="shared" si="2"/>
        <v>0</v>
      </c>
    </row>
    <row r="35" spans="1:11" x14ac:dyDescent="0.3">
      <c r="A35" s="512"/>
      <c r="B35" s="512"/>
      <c r="D35" s="229" t="s">
        <v>351</v>
      </c>
      <c r="E35" s="288"/>
      <c r="F35" s="288"/>
      <c r="G35" s="288"/>
      <c r="H35" s="298"/>
      <c r="I35" s="290"/>
    </row>
    <row r="36" spans="1:11" x14ac:dyDescent="0.3">
      <c r="A36" s="512"/>
      <c r="B36" s="512"/>
      <c r="D36" s="462" t="s">
        <v>25</v>
      </c>
      <c r="E36" s="288">
        <v>0</v>
      </c>
      <c r="F36" s="288">
        <v>0</v>
      </c>
      <c r="G36" s="288">
        <v>0</v>
      </c>
      <c r="H36" s="292"/>
      <c r="I36" s="290">
        <f t="shared" ref="I36:I44" si="3">SUM(E36:G36)</f>
        <v>0</v>
      </c>
    </row>
    <row r="37" spans="1:11" x14ac:dyDescent="0.3">
      <c r="A37" s="512"/>
      <c r="B37" s="512"/>
      <c r="D37" s="462" t="s">
        <v>470</v>
      </c>
      <c r="E37" s="288">
        <v>0</v>
      </c>
      <c r="F37" s="288">
        <v>0</v>
      </c>
      <c r="G37" s="288">
        <v>0</v>
      </c>
      <c r="H37" s="298"/>
      <c r="I37" s="290">
        <f t="shared" si="3"/>
        <v>0</v>
      </c>
    </row>
    <row r="38" spans="1:11" s="550" customFormat="1" x14ac:dyDescent="0.3">
      <c r="A38" s="551"/>
      <c r="B38" s="551"/>
      <c r="C38" s="540"/>
      <c r="D38" s="462" t="s">
        <v>454</v>
      </c>
      <c r="E38" s="288">
        <v>0</v>
      </c>
      <c r="F38" s="288">
        <v>0</v>
      </c>
      <c r="G38" s="288">
        <v>0</v>
      </c>
      <c r="H38" s="298"/>
      <c r="I38" s="290">
        <f t="shared" ref="I38:I41" si="4">SUM(E38:G38)</f>
        <v>0</v>
      </c>
    </row>
    <row r="39" spans="1:11" s="550" customFormat="1" x14ac:dyDescent="0.3">
      <c r="A39" s="551"/>
      <c r="B39" s="551"/>
      <c r="C39" s="540"/>
      <c r="D39" s="462" t="s">
        <v>167</v>
      </c>
      <c r="E39" s="288">
        <v>0</v>
      </c>
      <c r="F39" s="288">
        <v>0</v>
      </c>
      <c r="G39" s="288">
        <v>0</v>
      </c>
      <c r="H39" s="298"/>
      <c r="I39" s="290">
        <f t="shared" si="4"/>
        <v>0</v>
      </c>
    </row>
    <row r="40" spans="1:11" s="550" customFormat="1" x14ac:dyDescent="0.3">
      <c r="A40" s="551"/>
      <c r="B40" s="551"/>
      <c r="C40" s="540"/>
      <c r="D40" s="462" t="s">
        <v>455</v>
      </c>
      <c r="E40" s="288">
        <v>0</v>
      </c>
      <c r="F40" s="288">
        <v>0</v>
      </c>
      <c r="G40" s="288">
        <v>0</v>
      </c>
      <c r="H40" s="298"/>
      <c r="I40" s="290">
        <f t="shared" si="4"/>
        <v>0</v>
      </c>
    </row>
    <row r="41" spans="1:11" s="550" customFormat="1" x14ac:dyDescent="0.3">
      <c r="A41" s="551"/>
      <c r="B41" s="551"/>
      <c r="C41" s="540"/>
      <c r="D41" s="462" t="s">
        <v>376</v>
      </c>
      <c r="E41" s="288">
        <v>0</v>
      </c>
      <c r="F41" s="288">
        <v>0</v>
      </c>
      <c r="G41" s="288">
        <v>0</v>
      </c>
      <c r="H41" s="298"/>
      <c r="I41" s="290">
        <f t="shared" si="4"/>
        <v>0</v>
      </c>
    </row>
    <row r="42" spans="1:11" x14ac:dyDescent="0.3">
      <c r="A42" s="512"/>
      <c r="B42" s="512"/>
      <c r="D42" s="462" t="s">
        <v>241</v>
      </c>
      <c r="E42" s="288">
        <v>0</v>
      </c>
      <c r="F42" s="288">
        <v>0</v>
      </c>
      <c r="G42" s="288">
        <v>0</v>
      </c>
      <c r="H42" s="298"/>
      <c r="I42" s="290">
        <f t="shared" si="3"/>
        <v>0</v>
      </c>
    </row>
    <row r="43" spans="1:11" x14ac:dyDescent="0.3">
      <c r="A43" s="512"/>
      <c r="B43" s="512"/>
      <c r="D43" s="462" t="s">
        <v>563</v>
      </c>
      <c r="E43" s="288">
        <v>0</v>
      </c>
      <c r="F43" s="288">
        <v>0</v>
      </c>
      <c r="G43" s="288">
        <v>0</v>
      </c>
      <c r="H43" s="298"/>
      <c r="I43" s="290">
        <f t="shared" si="3"/>
        <v>0</v>
      </c>
    </row>
    <row r="44" spans="1:11" x14ac:dyDescent="0.3">
      <c r="A44" s="512"/>
      <c r="B44" s="512"/>
      <c r="E44" s="410">
        <f>SUM(E36:E43)</f>
        <v>0</v>
      </c>
      <c r="F44" s="410">
        <f>SUM(F36:F43)</f>
        <v>0</v>
      </c>
      <c r="G44" s="410">
        <f>SUM(G36:G43)</f>
        <v>0</v>
      </c>
      <c r="H44" s="292"/>
      <c r="I44" s="410">
        <f t="shared" si="3"/>
        <v>0</v>
      </c>
    </row>
    <row r="45" spans="1:11" x14ac:dyDescent="0.3">
      <c r="A45" s="512"/>
      <c r="B45" s="512"/>
      <c r="D45" s="507" t="s">
        <v>520</v>
      </c>
      <c r="E45" s="359">
        <v>0</v>
      </c>
      <c r="F45" s="301">
        <v>0</v>
      </c>
      <c r="G45" s="359">
        <v>0</v>
      </c>
      <c r="H45" s="360"/>
      <c r="I45" s="359">
        <f>SUM(E45:G45)</f>
        <v>0</v>
      </c>
    </row>
    <row r="46" spans="1:11" ht="7.5" customHeight="1" x14ac:dyDescent="0.3">
      <c r="A46" s="512"/>
      <c r="B46" s="512"/>
    </row>
    <row r="47" spans="1:11" x14ac:dyDescent="0.3">
      <c r="A47" s="512"/>
      <c r="B47" s="512"/>
      <c r="D47" s="950" t="s">
        <v>521</v>
      </c>
      <c r="E47" s="952"/>
      <c r="F47" s="952"/>
      <c r="G47" s="952"/>
    </row>
    <row r="48" spans="1:11" ht="4.5" customHeight="1" x14ac:dyDescent="0.3">
      <c r="A48" s="512"/>
      <c r="B48" s="512"/>
      <c r="D48" s="505"/>
      <c r="E48" s="506"/>
      <c r="F48" s="506"/>
      <c r="G48" s="506"/>
    </row>
    <row r="49" spans="1:11" ht="51.75" customHeight="1" x14ac:dyDescent="0.3">
      <c r="A49" s="512"/>
      <c r="B49" s="512"/>
      <c r="D49" s="200"/>
      <c r="E49" s="407" t="s">
        <v>395</v>
      </c>
      <c r="F49" s="407" t="s">
        <v>490</v>
      </c>
      <c r="G49" s="407" t="s">
        <v>186</v>
      </c>
      <c r="H49" s="407"/>
      <c r="I49" s="407" t="s">
        <v>207</v>
      </c>
    </row>
    <row r="50" spans="1:11" ht="15" customHeight="1" x14ac:dyDescent="0.3">
      <c r="A50" s="512"/>
      <c r="B50" s="512"/>
      <c r="E50" s="260" t="s">
        <v>188</v>
      </c>
      <c r="F50" s="260" t="s">
        <v>188</v>
      </c>
      <c r="G50" s="260" t="s">
        <v>188</v>
      </c>
      <c r="H50" s="261"/>
      <c r="I50" s="260" t="s">
        <v>188</v>
      </c>
    </row>
    <row r="51" spans="1:11" ht="16.5" customHeight="1" x14ac:dyDescent="0.3">
      <c r="A51" s="512"/>
      <c r="B51" s="512"/>
      <c r="D51" s="229" t="s">
        <v>400</v>
      </c>
      <c r="E51" s="592"/>
      <c r="F51" s="592"/>
      <c r="G51" s="592"/>
      <c r="H51" s="510"/>
    </row>
    <row r="52" spans="1:11" ht="16.5" customHeight="1" x14ac:dyDescent="0.3">
      <c r="A52" s="512"/>
      <c r="B52" s="512"/>
      <c r="D52" s="257">
        <f>'Merge Details_Printing instr'!A17</f>
        <v>2015</v>
      </c>
      <c r="E52" s="592"/>
      <c r="F52" s="592"/>
      <c r="G52" s="592"/>
    </row>
    <row r="53" spans="1:11" ht="7.5" customHeight="1" x14ac:dyDescent="0.3">
      <c r="A53" s="512"/>
      <c r="B53" s="512"/>
      <c r="D53" s="235"/>
      <c r="E53" s="592"/>
      <c r="F53" s="592"/>
      <c r="G53" s="592"/>
    </row>
    <row r="54" spans="1:11" ht="16.5" customHeight="1" x14ac:dyDescent="0.3">
      <c r="A54" s="512"/>
      <c r="B54" s="512"/>
      <c r="D54" s="781" t="s">
        <v>672</v>
      </c>
      <c r="E54" s="288">
        <v>0</v>
      </c>
      <c r="F54" s="288">
        <v>0</v>
      </c>
      <c r="G54" s="288">
        <v>0</v>
      </c>
      <c r="H54" s="298"/>
      <c r="I54" s="288">
        <f>SUM(E54:G54)</f>
        <v>0</v>
      </c>
      <c r="K54" s="577"/>
    </row>
    <row r="55" spans="1:11" ht="16.5" customHeight="1" x14ac:dyDescent="0.3">
      <c r="A55" s="512"/>
      <c r="B55" s="512"/>
      <c r="D55" s="229" t="s">
        <v>469</v>
      </c>
      <c r="E55" s="359">
        <f>E54</f>
        <v>0</v>
      </c>
      <c r="F55" s="359">
        <f>F54</f>
        <v>0</v>
      </c>
      <c r="G55" s="359">
        <f>G54</f>
        <v>0</v>
      </c>
      <c r="H55" s="360">
        <f>SUM(H52:H54)</f>
        <v>0</v>
      </c>
      <c r="I55" s="359">
        <f>I54</f>
        <v>0</v>
      </c>
    </row>
    <row r="56" spans="1:11" ht="7.5" customHeight="1" x14ac:dyDescent="0.3">
      <c r="A56" s="512"/>
      <c r="B56" s="512"/>
      <c r="D56" s="229"/>
      <c r="E56" s="289"/>
      <c r="F56" s="289"/>
      <c r="G56" s="289"/>
      <c r="H56" s="360"/>
      <c r="I56" s="289"/>
    </row>
    <row r="57" spans="1:11" ht="16.5" customHeight="1" x14ac:dyDescent="0.3">
      <c r="A57" s="512"/>
      <c r="B57" s="512"/>
      <c r="D57" s="257">
        <f>'Merge Details_Printing instr'!A18</f>
        <v>2014</v>
      </c>
      <c r="E57" s="288"/>
      <c r="F57" s="288"/>
      <c r="G57" s="288"/>
      <c r="H57" s="298"/>
      <c r="I57" s="288"/>
    </row>
    <row r="58" spans="1:11" ht="7.5" customHeight="1" x14ac:dyDescent="0.3">
      <c r="A58" s="512"/>
      <c r="B58" s="512"/>
      <c r="D58" s="229"/>
      <c r="E58" s="288"/>
      <c r="F58" s="288"/>
      <c r="G58" s="288"/>
      <c r="H58" s="298"/>
      <c r="I58" s="288"/>
    </row>
    <row r="59" spans="1:11" ht="16.5" customHeight="1" x14ac:dyDescent="0.3">
      <c r="A59" s="512"/>
      <c r="B59" s="512"/>
      <c r="D59" s="781" t="s">
        <v>672</v>
      </c>
      <c r="E59" s="288">
        <v>0</v>
      </c>
      <c r="F59" s="288">
        <v>0</v>
      </c>
      <c r="G59" s="288">
        <v>0</v>
      </c>
      <c r="H59" s="298"/>
      <c r="I59" s="288">
        <f>SUM(E59:G59)</f>
        <v>0</v>
      </c>
    </row>
    <row r="60" spans="1:11" x14ac:dyDescent="0.3">
      <c r="A60" s="512"/>
      <c r="B60" s="512"/>
      <c r="D60" s="229" t="s">
        <v>469</v>
      </c>
      <c r="E60" s="359">
        <f>E59</f>
        <v>0</v>
      </c>
      <c r="F60" s="359">
        <f>F59</f>
        <v>0</v>
      </c>
      <c r="G60" s="359">
        <f>G59</f>
        <v>0</v>
      </c>
      <c r="H60" s="360"/>
      <c r="I60" s="359">
        <f>I59</f>
        <v>0</v>
      </c>
    </row>
    <row r="61" spans="1:11" x14ac:dyDescent="0.3">
      <c r="A61" s="512"/>
      <c r="B61" s="512"/>
      <c r="D61" s="781"/>
      <c r="E61" s="592"/>
      <c r="F61" s="592"/>
      <c r="G61" s="592"/>
    </row>
    <row r="62" spans="1:11" ht="48.75" customHeight="1" x14ac:dyDescent="0.3">
      <c r="A62" s="512"/>
      <c r="B62" s="512"/>
      <c r="D62" s="950" t="s">
        <v>904</v>
      </c>
      <c r="E62" s="950"/>
      <c r="F62" s="950"/>
      <c r="G62" s="950"/>
    </row>
    <row r="63" spans="1:11" x14ac:dyDescent="0.3">
      <c r="A63" s="512"/>
      <c r="B63" s="512"/>
      <c r="D63" s="505"/>
      <c r="E63" s="505"/>
      <c r="F63" s="505"/>
      <c r="G63" s="505"/>
    </row>
    <row r="64" spans="1:11" x14ac:dyDescent="0.3">
      <c r="A64" s="920" t="s">
        <v>425</v>
      </c>
      <c r="B64" s="920"/>
      <c r="C64" s="920"/>
      <c r="D64" s="920"/>
      <c r="E64" s="920"/>
      <c r="F64" s="920"/>
      <c r="G64" s="920"/>
      <c r="H64" s="920"/>
      <c r="I64" s="920"/>
    </row>
    <row r="381" ht="11.25" customHeight="1" x14ac:dyDescent="0.3"/>
  </sheetData>
  <mergeCells count="8">
    <mergeCell ref="D62:G62"/>
    <mergeCell ref="A64:I64"/>
    <mergeCell ref="A1:D1"/>
    <mergeCell ref="E1:I1"/>
    <mergeCell ref="A2:D2"/>
    <mergeCell ref="E2:I2"/>
    <mergeCell ref="D6:E6"/>
    <mergeCell ref="D47:G47"/>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H56"/>
  <sheetViews>
    <sheetView showGridLines="0" view="pageBreakPreview" zoomScaleNormal="100" zoomScaleSheetLayoutView="100" workbookViewId="0">
      <selection activeCell="A23" sqref="A23"/>
    </sheetView>
  </sheetViews>
  <sheetFormatPr defaultColWidth="9" defaultRowHeight="16.5" x14ac:dyDescent="0.3"/>
  <cols>
    <col min="1" max="1" width="45.625" style="6" customWidth="1"/>
    <col min="2" max="5" width="12.625" style="6" customWidth="1"/>
    <col min="6" max="7" width="9" style="6"/>
    <col min="8" max="8" width="5.5" style="6" customWidth="1"/>
    <col min="9" max="16384" width="9" style="6"/>
  </cols>
  <sheetData>
    <row r="7" spans="1:8" x14ac:dyDescent="0.3">
      <c r="A7" s="17"/>
      <c r="B7" s="17"/>
      <c r="C7" s="17"/>
      <c r="D7" s="17"/>
      <c r="E7" s="17"/>
      <c r="F7" s="17"/>
      <c r="G7" s="17"/>
      <c r="H7" s="17"/>
    </row>
    <row r="8" spans="1:8" x14ac:dyDescent="0.3">
      <c r="A8" s="17"/>
      <c r="B8" s="17"/>
      <c r="C8" s="17"/>
      <c r="D8" s="17"/>
      <c r="E8" s="17"/>
      <c r="F8" s="17"/>
      <c r="G8" s="17"/>
      <c r="H8" s="17"/>
    </row>
    <row r="9" spans="1:8" x14ac:dyDescent="0.3">
      <c r="A9" s="17"/>
      <c r="B9" s="17"/>
      <c r="C9" s="17"/>
      <c r="D9" s="17"/>
      <c r="E9" s="17"/>
      <c r="F9" s="17"/>
      <c r="G9" s="17"/>
      <c r="H9" s="17"/>
    </row>
    <row r="10" spans="1:8" x14ac:dyDescent="0.3">
      <c r="A10" s="17"/>
      <c r="B10" s="17"/>
      <c r="C10" s="17"/>
      <c r="D10" s="17"/>
      <c r="E10" s="17"/>
      <c r="F10" s="17"/>
      <c r="G10" s="17"/>
      <c r="H10" s="17"/>
    </row>
    <row r="11" spans="1:8" x14ac:dyDescent="0.3">
      <c r="A11" s="32" t="s">
        <v>976</v>
      </c>
      <c r="B11" s="17" t="s">
        <v>55</v>
      </c>
      <c r="C11" s="17"/>
      <c r="D11" s="17"/>
      <c r="E11" s="17"/>
      <c r="F11" s="17"/>
      <c r="G11" s="17"/>
      <c r="H11" s="32"/>
    </row>
    <row r="12" spans="1:8" x14ac:dyDescent="0.3">
      <c r="A12" s="32" t="s">
        <v>551</v>
      </c>
      <c r="B12" s="17" t="s">
        <v>178</v>
      </c>
      <c r="C12" s="17"/>
      <c r="D12" s="17"/>
      <c r="E12" s="17"/>
      <c r="F12" s="17"/>
      <c r="G12" s="17"/>
      <c r="H12" s="17"/>
    </row>
    <row r="13" spans="1:8" x14ac:dyDescent="0.3">
      <c r="A13" s="32" t="s">
        <v>552</v>
      </c>
      <c r="B13" s="17" t="s">
        <v>178</v>
      </c>
      <c r="C13" s="17"/>
      <c r="D13" s="17"/>
      <c r="E13" s="17"/>
      <c r="F13" s="17"/>
      <c r="G13" s="17"/>
      <c r="H13" s="17"/>
    </row>
    <row r="14" spans="1:8" x14ac:dyDescent="0.3">
      <c r="A14" s="32" t="s">
        <v>553</v>
      </c>
      <c r="B14" s="17" t="s">
        <v>178</v>
      </c>
      <c r="C14" s="17"/>
      <c r="D14" s="17"/>
      <c r="E14" s="17"/>
      <c r="F14" s="17"/>
      <c r="G14" s="17"/>
      <c r="H14" s="17"/>
    </row>
    <row r="15" spans="1:8" x14ac:dyDescent="0.3">
      <c r="A15" s="32" t="s">
        <v>554</v>
      </c>
      <c r="B15" s="17" t="s">
        <v>178</v>
      </c>
      <c r="C15" s="17"/>
      <c r="D15" s="17"/>
      <c r="E15" s="17"/>
      <c r="F15" s="17"/>
      <c r="G15" s="17"/>
      <c r="H15" s="17"/>
    </row>
    <row r="16" spans="1:8" x14ac:dyDescent="0.3">
      <c r="A16" s="32" t="s">
        <v>555</v>
      </c>
      <c r="B16" s="17" t="s">
        <v>178</v>
      </c>
      <c r="C16" s="17"/>
      <c r="D16" s="17"/>
      <c r="E16" s="17"/>
      <c r="F16" s="17"/>
      <c r="G16" s="17"/>
      <c r="H16" s="17"/>
    </row>
    <row r="17" spans="1:8" x14ac:dyDescent="0.3">
      <c r="A17" s="149">
        <v>2015</v>
      </c>
      <c r="B17" s="17" t="s">
        <v>178</v>
      </c>
      <c r="C17" s="17"/>
      <c r="D17" s="17"/>
      <c r="E17" s="17"/>
      <c r="F17" s="17"/>
      <c r="G17" s="17"/>
      <c r="H17" s="17"/>
    </row>
    <row r="18" spans="1:8" x14ac:dyDescent="0.3">
      <c r="A18" s="149">
        <v>2014</v>
      </c>
      <c r="B18" s="17" t="s">
        <v>178</v>
      </c>
      <c r="C18" s="17"/>
      <c r="D18" s="17"/>
      <c r="E18" s="17"/>
      <c r="F18" s="17"/>
      <c r="G18" s="17"/>
      <c r="H18" s="17"/>
    </row>
    <row r="19" spans="1:8" x14ac:dyDescent="0.3">
      <c r="A19" s="149">
        <v>2012</v>
      </c>
      <c r="B19" s="17" t="s">
        <v>178</v>
      </c>
      <c r="C19" s="17"/>
      <c r="D19" s="17"/>
      <c r="E19" s="17"/>
      <c r="F19" s="17"/>
      <c r="G19" s="17"/>
      <c r="H19" s="17"/>
    </row>
    <row r="20" spans="1:8" x14ac:dyDescent="0.3">
      <c r="A20" s="70" t="s">
        <v>556</v>
      </c>
      <c r="B20" s="17" t="s">
        <v>179</v>
      </c>
      <c r="C20" s="17"/>
      <c r="D20" s="17"/>
      <c r="E20" s="17"/>
      <c r="F20" s="17"/>
      <c r="G20" s="17"/>
      <c r="H20" s="17"/>
    </row>
    <row r="21" spans="1:8" x14ac:dyDescent="0.3">
      <c r="A21" s="70" t="s">
        <v>188</v>
      </c>
      <c r="B21" s="17" t="s">
        <v>180</v>
      </c>
      <c r="C21" s="17"/>
      <c r="D21" s="17"/>
      <c r="E21" s="17"/>
      <c r="F21" s="17"/>
      <c r="G21" s="17"/>
      <c r="H21" s="17"/>
    </row>
    <row r="22" spans="1:8" x14ac:dyDescent="0.3">
      <c r="A22" s="70"/>
      <c r="B22" s="17"/>
      <c r="C22" s="17"/>
      <c r="D22" s="17"/>
      <c r="E22" s="17"/>
      <c r="F22" s="17"/>
      <c r="G22" s="17"/>
      <c r="H22" s="17"/>
    </row>
    <row r="23" spans="1:8" ht="34.5" customHeight="1" x14ac:dyDescent="0.3">
      <c r="A23" s="116" t="s">
        <v>9</v>
      </c>
      <c r="B23" s="885" t="s">
        <v>193</v>
      </c>
      <c r="C23" s="886"/>
      <c r="D23" s="886"/>
      <c r="E23" s="886"/>
      <c r="F23" s="17"/>
      <c r="G23" s="17"/>
      <c r="H23" s="17"/>
    </row>
    <row r="24" spans="1:8" x14ac:dyDescent="0.3">
      <c r="A24" s="116" t="s">
        <v>12</v>
      </c>
      <c r="B24" s="17" t="s">
        <v>181</v>
      </c>
      <c r="C24" s="17"/>
      <c r="D24" s="17"/>
      <c r="E24" s="17"/>
      <c r="F24" s="17"/>
      <c r="G24" s="17"/>
      <c r="H24" s="17"/>
    </row>
    <row r="25" spans="1:8" x14ac:dyDescent="0.3">
      <c r="A25" s="116" t="s">
        <v>13</v>
      </c>
      <c r="B25" s="17" t="s">
        <v>182</v>
      </c>
      <c r="C25" s="17"/>
      <c r="D25" s="17"/>
      <c r="E25" s="17"/>
      <c r="F25" s="17"/>
      <c r="G25" s="17"/>
      <c r="H25" s="17"/>
    </row>
    <row r="26" spans="1:8" x14ac:dyDescent="0.3">
      <c r="A26" s="116" t="s">
        <v>14</v>
      </c>
      <c r="B26" s="17" t="s">
        <v>183</v>
      </c>
      <c r="C26" s="17"/>
      <c r="D26" s="17"/>
      <c r="E26" s="17"/>
      <c r="F26" s="17"/>
      <c r="G26" s="17"/>
      <c r="H26" s="17"/>
    </row>
    <row r="27" spans="1:8" x14ac:dyDescent="0.3">
      <c r="A27" s="116" t="s">
        <v>15</v>
      </c>
      <c r="B27" s="17" t="s">
        <v>202</v>
      </c>
      <c r="C27" s="17"/>
      <c r="D27" s="17"/>
      <c r="E27" s="17"/>
      <c r="F27" s="17"/>
      <c r="G27" s="17"/>
      <c r="H27" s="17"/>
    </row>
    <row r="28" spans="1:8" x14ac:dyDescent="0.3">
      <c r="A28" s="116" t="s">
        <v>16</v>
      </c>
      <c r="B28" s="17" t="s">
        <v>203</v>
      </c>
      <c r="C28" s="17"/>
      <c r="D28" s="17"/>
      <c r="E28" s="17"/>
      <c r="F28" s="17"/>
      <c r="G28" s="17"/>
      <c r="H28" s="17"/>
    </row>
    <row r="29" spans="1:8" x14ac:dyDescent="0.3">
      <c r="A29" s="116"/>
      <c r="B29" s="17"/>
      <c r="C29" s="17"/>
      <c r="D29" s="17"/>
      <c r="E29" s="17"/>
      <c r="F29" s="17"/>
      <c r="G29" s="17"/>
      <c r="H29" s="17"/>
    </row>
    <row r="30" spans="1:8" ht="35.25" customHeight="1" x14ac:dyDescent="0.3">
      <c r="A30" s="116" t="s">
        <v>10</v>
      </c>
      <c r="B30" s="885" t="s">
        <v>192</v>
      </c>
      <c r="C30" s="885"/>
      <c r="D30" s="885"/>
      <c r="E30" s="885"/>
      <c r="F30" s="17"/>
      <c r="G30" s="17"/>
      <c r="H30" s="17"/>
    </row>
    <row r="31" spans="1:8" x14ac:dyDescent="0.3">
      <c r="A31" s="116" t="s">
        <v>11</v>
      </c>
      <c r="B31" s="17" t="s">
        <v>204</v>
      </c>
      <c r="C31" s="17"/>
      <c r="D31" s="17"/>
      <c r="E31" s="17"/>
      <c r="F31" s="17"/>
      <c r="G31" s="17"/>
      <c r="H31" s="17"/>
    </row>
    <row r="32" spans="1:8" x14ac:dyDescent="0.3">
      <c r="A32" s="116"/>
      <c r="B32" s="17"/>
      <c r="C32" s="17"/>
      <c r="D32" s="17"/>
      <c r="E32" s="17"/>
      <c r="F32" s="17"/>
      <c r="G32" s="17"/>
      <c r="H32" s="17"/>
    </row>
    <row r="33" spans="1:8" ht="17.25" thickBot="1" x14ac:dyDescent="0.35">
      <c r="A33" s="116"/>
      <c r="B33" s="17"/>
      <c r="C33" s="17"/>
      <c r="D33" s="17"/>
      <c r="E33" s="17"/>
      <c r="F33" s="17"/>
      <c r="G33" s="17"/>
      <c r="H33" s="17"/>
    </row>
    <row r="34" spans="1:8" x14ac:dyDescent="0.3">
      <c r="A34" s="876" t="s">
        <v>945</v>
      </c>
      <c r="B34" s="877"/>
      <c r="C34" s="877"/>
      <c r="D34" s="877"/>
      <c r="E34" s="878"/>
      <c r="F34" s="17"/>
      <c r="G34" s="17"/>
      <c r="H34" s="17"/>
    </row>
    <row r="35" spans="1:8" x14ac:dyDescent="0.3">
      <c r="A35" s="893" t="s">
        <v>1098</v>
      </c>
      <c r="B35" s="894"/>
      <c r="C35" s="894"/>
      <c r="D35" s="894"/>
      <c r="E35" s="879"/>
      <c r="F35" s="17"/>
      <c r="G35" s="17"/>
      <c r="H35" s="17"/>
    </row>
    <row r="36" spans="1:8" x14ac:dyDescent="0.3">
      <c r="A36" s="893"/>
      <c r="B36" s="894"/>
      <c r="C36" s="894"/>
      <c r="D36" s="894"/>
      <c r="E36" s="879"/>
      <c r="F36" s="17"/>
      <c r="G36" s="17"/>
      <c r="H36" s="17"/>
    </row>
    <row r="37" spans="1:8" x14ac:dyDescent="0.3">
      <c r="A37" s="893"/>
      <c r="B37" s="894"/>
      <c r="C37" s="894"/>
      <c r="D37" s="894"/>
      <c r="E37" s="879"/>
      <c r="F37" s="17"/>
      <c r="G37" s="17"/>
      <c r="H37" s="17"/>
    </row>
    <row r="38" spans="1:8" ht="17.25" customHeight="1" x14ac:dyDescent="0.3">
      <c r="A38" s="893"/>
      <c r="B38" s="894"/>
      <c r="C38" s="894"/>
      <c r="D38" s="894"/>
      <c r="E38" s="879"/>
      <c r="F38" s="17"/>
      <c r="G38" s="17"/>
      <c r="H38" s="17"/>
    </row>
    <row r="39" spans="1:8" hidden="1" x14ac:dyDescent="0.3">
      <c r="A39" s="893"/>
      <c r="B39" s="894"/>
      <c r="C39" s="894"/>
      <c r="D39" s="894"/>
      <c r="E39" s="879"/>
      <c r="F39" s="17"/>
      <c r="G39" s="17"/>
      <c r="H39" s="17"/>
    </row>
    <row r="40" spans="1:8" ht="17.25" thickBot="1" x14ac:dyDescent="0.35">
      <c r="A40" s="895"/>
      <c r="B40" s="896"/>
      <c r="C40" s="896"/>
      <c r="D40" s="896"/>
      <c r="E40" s="897"/>
      <c r="F40" s="17"/>
      <c r="G40" s="17"/>
      <c r="H40" s="17"/>
    </row>
    <row r="41" spans="1:8" x14ac:dyDescent="0.3">
      <c r="A41" s="17"/>
      <c r="B41" s="17"/>
      <c r="C41" s="17"/>
      <c r="D41" s="17"/>
      <c r="E41" s="17"/>
      <c r="F41" s="17"/>
      <c r="G41" s="17"/>
      <c r="H41" s="17"/>
    </row>
    <row r="42" spans="1:8" x14ac:dyDescent="0.3">
      <c r="A42" s="32"/>
      <c r="B42" s="17"/>
      <c r="C42" s="17"/>
      <c r="D42" s="17"/>
      <c r="E42" s="17"/>
      <c r="F42" s="17"/>
      <c r="G42" s="17"/>
      <c r="H42" s="17"/>
    </row>
    <row r="43" spans="1:8" x14ac:dyDescent="0.3">
      <c r="A43" s="32"/>
      <c r="B43" s="17"/>
      <c r="C43" s="17"/>
      <c r="D43" s="17"/>
      <c r="E43" s="17"/>
      <c r="F43" s="17"/>
      <c r="G43" s="17"/>
      <c r="H43" s="17"/>
    </row>
    <row r="44" spans="1:8" ht="17.25" thickBot="1" x14ac:dyDescent="0.35">
      <c r="A44" s="17"/>
      <c r="B44" s="17"/>
      <c r="C44" s="17"/>
      <c r="D44" s="17"/>
      <c r="E44" s="17"/>
      <c r="F44" s="17"/>
      <c r="G44" s="17"/>
      <c r="H44" s="17"/>
    </row>
    <row r="45" spans="1:8" ht="20.25" x14ac:dyDescent="0.3">
      <c r="A45" s="241" t="s">
        <v>148</v>
      </c>
      <c r="B45" s="242"/>
      <c r="C45" s="242"/>
      <c r="D45" s="242"/>
      <c r="E45" s="243"/>
      <c r="F45" s="17"/>
      <c r="G45" s="17"/>
      <c r="H45" s="17"/>
    </row>
    <row r="46" spans="1:8" ht="23.25" customHeight="1" x14ac:dyDescent="0.3">
      <c r="A46" s="887" t="s">
        <v>408</v>
      </c>
      <c r="B46" s="888"/>
      <c r="C46" s="888"/>
      <c r="D46" s="888"/>
      <c r="E46" s="889"/>
      <c r="F46" s="17"/>
      <c r="G46" s="17"/>
      <c r="H46" s="17"/>
    </row>
    <row r="47" spans="1:8" ht="23.25" customHeight="1" x14ac:dyDescent="0.3">
      <c r="A47" s="887" t="s">
        <v>344</v>
      </c>
      <c r="B47" s="888"/>
      <c r="C47" s="888"/>
      <c r="D47" s="888"/>
      <c r="E47" s="889"/>
      <c r="F47" s="17"/>
      <c r="G47" s="17"/>
      <c r="H47" s="17"/>
    </row>
    <row r="48" spans="1:8" ht="23.25" customHeight="1" x14ac:dyDescent="0.3">
      <c r="A48" s="887" t="s">
        <v>345</v>
      </c>
      <c r="B48" s="888"/>
      <c r="C48" s="888"/>
      <c r="D48" s="888"/>
      <c r="E48" s="889"/>
      <c r="F48" s="17"/>
      <c r="G48" s="17"/>
      <c r="H48" s="17"/>
    </row>
    <row r="49" spans="1:8" ht="23.25" customHeight="1" x14ac:dyDescent="0.3">
      <c r="A49" s="887" t="s">
        <v>75</v>
      </c>
      <c r="B49" s="888"/>
      <c r="C49" s="888"/>
      <c r="D49" s="888"/>
      <c r="E49" s="889"/>
      <c r="F49" s="17"/>
      <c r="G49" s="17"/>
      <c r="H49" s="17"/>
    </row>
    <row r="50" spans="1:8" ht="23.25" customHeight="1" x14ac:dyDescent="0.3">
      <c r="A50" s="887" t="s">
        <v>1099</v>
      </c>
      <c r="B50" s="888"/>
      <c r="C50" s="888"/>
      <c r="D50" s="888"/>
      <c r="E50" s="889"/>
      <c r="F50" s="17"/>
      <c r="G50" s="17"/>
      <c r="H50" s="17"/>
    </row>
    <row r="51" spans="1:8" ht="23.25" customHeight="1" x14ac:dyDescent="0.3">
      <c r="A51" s="887" t="s">
        <v>283</v>
      </c>
      <c r="B51" s="888"/>
      <c r="C51" s="888"/>
      <c r="D51" s="888"/>
      <c r="E51" s="889"/>
      <c r="F51" s="17"/>
      <c r="G51" s="17"/>
      <c r="H51" s="17"/>
    </row>
    <row r="52" spans="1:8" ht="23.25" customHeight="1" x14ac:dyDescent="0.3">
      <c r="A52" s="887" t="s">
        <v>346</v>
      </c>
      <c r="B52" s="888"/>
      <c r="C52" s="888"/>
      <c r="D52" s="888"/>
      <c r="E52" s="889"/>
      <c r="F52" s="17"/>
      <c r="G52" s="17"/>
      <c r="H52" s="17"/>
    </row>
    <row r="53" spans="1:8" ht="23.25" customHeight="1" x14ac:dyDescent="0.3">
      <c r="A53" s="887"/>
      <c r="B53" s="888"/>
      <c r="C53" s="888"/>
      <c r="D53" s="888"/>
      <c r="E53" s="889"/>
      <c r="F53" s="17"/>
      <c r="G53" s="17"/>
      <c r="H53" s="17"/>
    </row>
    <row r="54" spans="1:8" ht="23.25" customHeight="1" x14ac:dyDescent="0.3">
      <c r="A54" s="887" t="s">
        <v>284</v>
      </c>
      <c r="B54" s="888"/>
      <c r="C54" s="888"/>
      <c r="D54" s="888"/>
      <c r="E54" s="889"/>
      <c r="F54" s="17"/>
      <c r="G54" s="17"/>
      <c r="H54" s="17"/>
    </row>
    <row r="55" spans="1:8" ht="23.25" customHeight="1" x14ac:dyDescent="0.3">
      <c r="A55" s="887" t="s">
        <v>285</v>
      </c>
      <c r="B55" s="888"/>
      <c r="C55" s="888"/>
      <c r="D55" s="888"/>
      <c r="E55" s="889"/>
      <c r="F55" s="17"/>
      <c r="G55" s="17"/>
      <c r="H55" s="17"/>
    </row>
    <row r="56" spans="1:8" ht="23.25" customHeight="1" thickBot="1" x14ac:dyDescent="0.35">
      <c r="A56" s="890" t="s">
        <v>347</v>
      </c>
      <c r="B56" s="891"/>
      <c r="C56" s="891"/>
      <c r="D56" s="891"/>
      <c r="E56" s="892"/>
      <c r="F56" s="17"/>
      <c r="G56" s="17"/>
      <c r="H56" s="17"/>
    </row>
  </sheetData>
  <customSheetViews>
    <customSheetView guid="{7F222B88-8DE7-4209-9261-78C075D2F561}" scale="75" showPageBreaks="1" printArea="1" showRuler="0" topLeftCell="A10">
      <selection activeCell="E12" sqref="E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15">
    <mergeCell ref="B30:E30"/>
    <mergeCell ref="B23:E23"/>
    <mergeCell ref="A46:E46"/>
    <mergeCell ref="A47:E47"/>
    <mergeCell ref="A56:E56"/>
    <mergeCell ref="A48:E48"/>
    <mergeCell ref="A49:E49"/>
    <mergeCell ref="A51:E51"/>
    <mergeCell ref="A52:E52"/>
    <mergeCell ref="A53:E53"/>
    <mergeCell ref="A54:E54"/>
    <mergeCell ref="A55:E55"/>
    <mergeCell ref="A50:E50"/>
    <mergeCell ref="A35:D39"/>
    <mergeCell ref="A40:E40"/>
  </mergeCells>
  <phoneticPr fontId="17" type="noConversion"/>
  <printOptions horizontalCentered="1"/>
  <pageMargins left="0.55118110236220474" right="0.55118110236220474" top="0.78740157480314965" bottom="0.39370078740157483" header="0.51181102362204722" footer="0.51181102362204722"/>
  <pageSetup paperSize="9" scale="70"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385"/>
  <sheetViews>
    <sheetView showGridLines="0" tabSelected="1" view="pageBreakPreview" zoomScale="80" zoomScaleNormal="100" zoomScaleSheetLayoutView="80" workbookViewId="0">
      <pane ySplit="2" topLeftCell="A21" activePane="bottomLeft" state="frozen"/>
      <selection activeCell="O33" sqref="O33"/>
      <selection pane="bottomLeft" activeCell="O33" sqref="O33"/>
    </sheetView>
  </sheetViews>
  <sheetFormatPr defaultColWidth="9" defaultRowHeight="16.5" x14ac:dyDescent="0.3"/>
  <cols>
    <col min="1" max="1" width="9.75" style="1" customWidth="1"/>
    <col min="2" max="2" width="6.625" style="1" customWidth="1"/>
    <col min="3" max="3" width="1.875" style="1" customWidth="1"/>
    <col min="4" max="4" width="7.5" style="246" customWidth="1"/>
    <col min="5" max="5" width="59.25" style="1" customWidth="1"/>
    <col min="6" max="6" width="6" style="1" customWidth="1"/>
    <col min="7" max="7" width="12.625" style="72" customWidth="1"/>
    <col min="8" max="8" width="1.25" style="71" customWidth="1"/>
    <col min="9" max="9" width="12.625" style="1" customWidth="1"/>
    <col min="10" max="10" width="9" style="1" hidden="1" customWidth="1"/>
    <col min="11" max="16384" width="9" style="1"/>
  </cols>
  <sheetData>
    <row r="1" spans="1:10" ht="16.5" customHeight="1" x14ac:dyDescent="0.3">
      <c r="A1" s="96" t="str">
        <f>+'Merge Details_Printing instr'!A11</f>
        <v>Model Council</v>
      </c>
      <c r="E1" s="503" t="s">
        <v>315</v>
      </c>
    </row>
    <row r="2" spans="1:10" s="37" customFormat="1" ht="16.5" customHeight="1" x14ac:dyDescent="0.3">
      <c r="A2" s="158" t="str">
        <f>+'Merge Details_Printing instr'!A12</f>
        <v>2014/2015 Financial Report</v>
      </c>
      <c r="D2" s="269"/>
      <c r="E2" s="504" t="str">
        <f>'Merge Details_Printing instr'!$A$14</f>
        <v>For the Year Ended 30 June 2015</v>
      </c>
      <c r="G2" s="45"/>
      <c r="H2" s="45"/>
      <c r="I2" s="45"/>
    </row>
    <row r="3" spans="1:10" s="14" customFormat="1" ht="7.5" customHeight="1" x14ac:dyDescent="0.3">
      <c r="A3" s="411"/>
      <c r="D3" s="247"/>
      <c r="E3" s="339"/>
      <c r="G3" s="46"/>
      <c r="H3" s="46"/>
      <c r="I3" s="46"/>
    </row>
    <row r="4" spans="1:10" s="3" customFormat="1" ht="16.5" customHeight="1" x14ac:dyDescent="0.3">
      <c r="A4" s="18"/>
      <c r="B4" s="18"/>
      <c r="C4" s="25"/>
      <c r="D4" s="220"/>
      <c r="E4" s="25"/>
      <c r="F4" s="25"/>
      <c r="G4" s="91">
        <f>+'Merge Details_Printing instr'!$A$17</f>
        <v>2015</v>
      </c>
      <c r="H4" s="509"/>
      <c r="I4" s="91">
        <f>+'Merge Details_Printing instr'!$A$18</f>
        <v>2014</v>
      </c>
    </row>
    <row r="5" spans="1:10" s="3" customFormat="1" ht="16.5" customHeight="1" x14ac:dyDescent="0.3">
      <c r="A5" s="18"/>
      <c r="B5" s="18"/>
      <c r="D5" s="134"/>
      <c r="E5" s="25"/>
      <c r="F5" s="25"/>
      <c r="G5" s="175" t="str">
        <f>+'Merge Details_Printing instr'!$A$21</f>
        <v>$'000</v>
      </c>
      <c r="H5" s="76"/>
      <c r="I5" s="175" t="str">
        <f>+'Merge Details_Printing instr'!$A$21</f>
        <v>$'000</v>
      </c>
    </row>
    <row r="6" spans="1:10" s="3" customFormat="1" x14ac:dyDescent="0.3">
      <c r="A6" s="512"/>
      <c r="B6" s="512"/>
      <c r="D6" s="43"/>
      <c r="G6" s="36"/>
      <c r="H6" s="36"/>
      <c r="I6" s="36"/>
    </row>
    <row r="7" spans="1:10" s="3" customFormat="1" ht="16.5" customHeight="1" x14ac:dyDescent="0.3">
      <c r="A7" s="512"/>
      <c r="B7" s="512"/>
      <c r="D7" s="507" t="s">
        <v>36</v>
      </c>
      <c r="E7" s="953" t="s">
        <v>824</v>
      </c>
      <c r="F7" s="95"/>
      <c r="G7" s="64"/>
      <c r="H7" s="64"/>
      <c r="I7" s="64"/>
    </row>
    <row r="8" spans="1:10" s="3" customFormat="1" ht="7.5" customHeight="1" x14ac:dyDescent="0.3">
      <c r="A8" s="512"/>
      <c r="B8" s="512"/>
      <c r="D8" s="507"/>
      <c r="E8" s="954"/>
      <c r="F8" s="4"/>
      <c r="G8" s="64"/>
      <c r="H8" s="64"/>
      <c r="I8" s="64"/>
    </row>
    <row r="9" spans="1:10" s="3" customFormat="1" ht="16.5" customHeight="1" x14ac:dyDescent="0.3">
      <c r="A9" s="512"/>
      <c r="B9" s="512"/>
      <c r="D9" s="43"/>
      <c r="E9" s="3" t="s">
        <v>522</v>
      </c>
      <c r="G9" s="27">
        <f>+'Comprehensive Income Stateme'!F41</f>
        <v>0</v>
      </c>
      <c r="H9" s="27"/>
      <c r="I9" s="27">
        <f>+'Comprehensive Income Stateme'!H41</f>
        <v>0</v>
      </c>
      <c r="J9" s="24">
        <v>-13290427.329999998</v>
      </c>
    </row>
    <row r="10" spans="1:10" s="3" customFormat="1" ht="12" customHeight="1" x14ac:dyDescent="0.3">
      <c r="A10" s="512"/>
      <c r="B10" s="512"/>
      <c r="D10" s="43"/>
      <c r="E10" s="54"/>
      <c r="F10" s="54"/>
      <c r="G10" s="27"/>
      <c r="H10" s="27"/>
      <c r="I10" s="27"/>
      <c r="J10" s="26"/>
    </row>
    <row r="11" spans="1:10" s="3" customFormat="1" ht="16.5" customHeight="1" x14ac:dyDescent="0.3">
      <c r="A11" s="512"/>
      <c r="B11" s="512"/>
      <c r="D11" s="43"/>
      <c r="E11" s="3" t="s">
        <v>230</v>
      </c>
      <c r="G11" s="27">
        <f>-'Comprehensive Income Stateme'!F28</f>
        <v>0</v>
      </c>
      <c r="H11" s="27">
        <f>-'Comprehensive Income Stateme'!G28</f>
        <v>0</v>
      </c>
      <c r="I11" s="27">
        <f>-'Comprehensive Income Stateme'!H28</f>
        <v>0</v>
      </c>
      <c r="J11" s="24">
        <v>5449453</v>
      </c>
    </row>
    <row r="12" spans="1:10" s="3" customFormat="1" x14ac:dyDescent="0.3">
      <c r="A12" s="512"/>
      <c r="B12" s="512"/>
      <c r="D12" s="43"/>
      <c r="E12" s="498" t="s">
        <v>814</v>
      </c>
      <c r="G12" s="27">
        <v>0</v>
      </c>
      <c r="H12" s="27"/>
      <c r="I12" s="27">
        <v>0</v>
      </c>
      <c r="J12" s="24">
        <v>-1172130.8999999999</v>
      </c>
    </row>
    <row r="13" spans="1:10" s="3" customFormat="1" ht="16.5" customHeight="1" x14ac:dyDescent="0.3">
      <c r="A13" s="512"/>
      <c r="B13" s="512"/>
      <c r="D13" s="43"/>
      <c r="E13" s="3" t="s">
        <v>456</v>
      </c>
      <c r="G13" s="27">
        <v>0</v>
      </c>
      <c r="H13" s="27"/>
      <c r="I13" s="27">
        <v>0</v>
      </c>
      <c r="J13" s="24"/>
    </row>
    <row r="14" spans="1:10" s="3" customFormat="1" ht="16.5" customHeight="1" x14ac:dyDescent="0.3">
      <c r="A14" s="512"/>
      <c r="B14" s="512"/>
      <c r="D14" s="43"/>
      <c r="E14" s="498" t="s">
        <v>84</v>
      </c>
      <c r="G14" s="27">
        <v>0</v>
      </c>
      <c r="H14" s="27"/>
      <c r="I14" s="27">
        <v>0</v>
      </c>
      <c r="J14" s="24"/>
    </row>
    <row r="15" spans="1:10" s="3" customFormat="1" ht="16.5" customHeight="1" x14ac:dyDescent="0.3">
      <c r="A15" s="512"/>
      <c r="B15" s="512"/>
      <c r="D15" s="43"/>
      <c r="E15" s="498" t="s">
        <v>354</v>
      </c>
      <c r="G15" s="27">
        <v>0</v>
      </c>
      <c r="H15" s="27"/>
      <c r="I15" s="27">
        <v>0</v>
      </c>
      <c r="J15" s="24"/>
    </row>
    <row r="16" spans="1:10" s="3" customFormat="1" ht="16.5" customHeight="1" x14ac:dyDescent="0.3">
      <c r="A16" s="512"/>
      <c r="B16" s="512"/>
      <c r="D16" s="43"/>
      <c r="E16" s="3" t="s">
        <v>363</v>
      </c>
      <c r="G16" s="27">
        <v>0</v>
      </c>
      <c r="H16" s="27"/>
      <c r="I16" s="27">
        <v>0</v>
      </c>
      <c r="J16" s="24"/>
    </row>
    <row r="17" spans="1:13" s="3" customFormat="1" ht="16.5" customHeight="1" x14ac:dyDescent="0.3">
      <c r="A17" s="512"/>
      <c r="B17" s="512"/>
      <c r="D17" s="43"/>
      <c r="E17" s="4" t="s">
        <v>326</v>
      </c>
      <c r="G17" s="27"/>
      <c r="H17" s="27"/>
      <c r="I17" s="27"/>
      <c r="J17" s="26"/>
    </row>
    <row r="18" spans="1:13" s="3" customFormat="1" ht="16.5" customHeight="1" x14ac:dyDescent="0.3">
      <c r="A18" s="512"/>
      <c r="B18" s="512"/>
      <c r="D18" s="43"/>
      <c r="E18" s="3" t="s">
        <v>481</v>
      </c>
      <c r="G18" s="27">
        <v>0</v>
      </c>
      <c r="H18" s="27"/>
      <c r="I18" s="27">
        <v>0</v>
      </c>
      <c r="J18" s="26">
        <v>995613.93999999948</v>
      </c>
    </row>
    <row r="19" spans="1:13" s="3" customFormat="1" ht="16.5" customHeight="1" x14ac:dyDescent="0.3">
      <c r="A19" s="512"/>
      <c r="B19" s="512"/>
      <c r="D19" s="43"/>
      <c r="E19" s="3" t="s">
        <v>327</v>
      </c>
      <c r="G19" s="27">
        <v>0</v>
      </c>
      <c r="H19" s="27"/>
      <c r="I19" s="27">
        <v>0</v>
      </c>
      <c r="J19" s="26">
        <v>2243.3000000000466</v>
      </c>
    </row>
    <row r="20" spans="1:13" s="3" customFormat="1" ht="16.5" customHeight="1" x14ac:dyDescent="0.3">
      <c r="A20" s="512"/>
      <c r="B20" s="512"/>
      <c r="D20" s="43"/>
      <c r="E20" s="3" t="s">
        <v>328</v>
      </c>
      <c r="G20" s="27">
        <v>0</v>
      </c>
      <c r="H20" s="27"/>
      <c r="I20" s="27">
        <v>0</v>
      </c>
      <c r="J20" s="26">
        <v>511720.61</v>
      </c>
    </row>
    <row r="21" spans="1:13" s="3" customFormat="1" ht="16.5" customHeight="1" x14ac:dyDescent="0.3">
      <c r="A21" s="512"/>
      <c r="B21" s="512"/>
      <c r="D21" s="43"/>
      <c r="E21" s="3" t="s">
        <v>482</v>
      </c>
      <c r="G21" s="27">
        <v>0</v>
      </c>
      <c r="H21" s="27"/>
      <c r="I21" s="27">
        <v>0</v>
      </c>
      <c r="J21" s="26">
        <v>2257783.48</v>
      </c>
      <c r="M21" s="165"/>
    </row>
    <row r="22" spans="1:13" s="3" customFormat="1" ht="16.5" customHeight="1" x14ac:dyDescent="0.3">
      <c r="A22" s="512"/>
      <c r="B22" s="512"/>
      <c r="D22" s="43"/>
      <c r="E22" s="3" t="s">
        <v>329</v>
      </c>
      <c r="G22" s="27">
        <v>0</v>
      </c>
      <c r="H22" s="27"/>
      <c r="I22" s="27">
        <v>0</v>
      </c>
      <c r="J22" s="24">
        <v>-345815.72</v>
      </c>
    </row>
    <row r="23" spans="1:13" s="3" customFormat="1" ht="16.5" customHeight="1" x14ac:dyDescent="0.3">
      <c r="A23" s="512"/>
      <c r="B23" s="512"/>
      <c r="D23" s="43"/>
      <c r="E23" s="3" t="s">
        <v>330</v>
      </c>
      <c r="G23" s="27">
        <v>0</v>
      </c>
      <c r="H23" s="27"/>
      <c r="I23" s="27">
        <v>0</v>
      </c>
      <c r="J23" s="26">
        <v>26077.77</v>
      </c>
    </row>
    <row r="24" spans="1:13" s="3" customFormat="1" ht="16.5" customHeight="1" x14ac:dyDescent="0.3">
      <c r="A24" s="512"/>
      <c r="B24" s="512"/>
      <c r="D24" s="43"/>
      <c r="E24" s="3" t="s">
        <v>523</v>
      </c>
      <c r="G24" s="27">
        <v>0</v>
      </c>
      <c r="H24" s="27"/>
      <c r="I24" s="27">
        <v>0</v>
      </c>
      <c r="J24" s="24">
        <v>-269576</v>
      </c>
    </row>
    <row r="25" spans="1:13" s="3" customFormat="1" ht="16.5" customHeight="1" x14ac:dyDescent="0.3">
      <c r="A25" s="512"/>
      <c r="B25" s="512"/>
      <c r="D25" s="43"/>
      <c r="E25" s="3" t="s">
        <v>200</v>
      </c>
      <c r="G25" s="27">
        <v>0</v>
      </c>
      <c r="H25" s="27"/>
      <c r="I25" s="27">
        <v>0</v>
      </c>
      <c r="J25" s="24"/>
    </row>
    <row r="26" spans="1:13" s="3" customFormat="1" ht="16.5" customHeight="1" x14ac:dyDescent="0.3">
      <c r="A26" s="512"/>
      <c r="B26" s="512"/>
      <c r="D26" s="43"/>
      <c r="E26" s="3" t="s">
        <v>279</v>
      </c>
      <c r="G26" s="364">
        <f>SUM(G9:G25)</f>
        <v>0</v>
      </c>
      <c r="H26" s="294"/>
      <c r="I26" s="364">
        <f>SUM(I9:I25)</f>
        <v>0</v>
      </c>
      <c r="J26" s="75">
        <f>SUM(J9:J24)</f>
        <v>-5835057.8499999987</v>
      </c>
      <c r="K26" s="73"/>
      <c r="L26" s="73"/>
    </row>
    <row r="27" spans="1:13" s="3" customFormat="1" x14ac:dyDescent="0.3">
      <c r="A27" s="512"/>
      <c r="B27" s="512"/>
      <c r="D27" s="43"/>
      <c r="G27" s="277"/>
      <c r="H27" s="277"/>
      <c r="I27" s="277"/>
      <c r="K27" s="73"/>
    </row>
    <row r="28" spans="1:13" s="3" customFormat="1" ht="16.5" customHeight="1" x14ac:dyDescent="0.3">
      <c r="A28" s="512"/>
      <c r="B28" s="512"/>
      <c r="D28" s="507" t="s">
        <v>37</v>
      </c>
      <c r="E28" s="4" t="s">
        <v>491</v>
      </c>
      <c r="F28" s="4"/>
      <c r="G28" s="277"/>
      <c r="H28" s="277"/>
      <c r="I28" s="277"/>
    </row>
    <row r="29" spans="1:13" s="3" customFormat="1" ht="7.5" customHeight="1" x14ac:dyDescent="0.3">
      <c r="A29" s="512"/>
      <c r="B29" s="512"/>
      <c r="D29" s="43"/>
      <c r="G29" s="277"/>
      <c r="H29" s="277"/>
      <c r="I29" s="277"/>
    </row>
    <row r="30" spans="1:13" s="3" customFormat="1" ht="16.5" customHeight="1" x14ac:dyDescent="0.3">
      <c r="A30" s="91"/>
      <c r="B30" s="512"/>
      <c r="D30" s="43"/>
      <c r="E30" s="3" t="s">
        <v>732</v>
      </c>
      <c r="G30" s="277">
        <v>0</v>
      </c>
      <c r="H30" s="277"/>
      <c r="I30" s="277">
        <v>0</v>
      </c>
      <c r="L30" s="539"/>
    </row>
    <row r="31" spans="1:13" s="3" customFormat="1" ht="16.5" customHeight="1" x14ac:dyDescent="0.3">
      <c r="A31" s="512"/>
      <c r="B31" s="512"/>
      <c r="D31" s="43"/>
      <c r="E31" s="3" t="s">
        <v>331</v>
      </c>
      <c r="G31" s="277">
        <v>0</v>
      </c>
      <c r="H31" s="277"/>
      <c r="I31" s="277">
        <v>0</v>
      </c>
    </row>
    <row r="32" spans="1:13" s="3" customFormat="1" ht="14.25" customHeight="1" x14ac:dyDescent="0.3">
      <c r="A32" s="512"/>
      <c r="B32" s="512"/>
      <c r="D32" s="43"/>
      <c r="E32" s="4"/>
      <c r="G32" s="364">
        <f>+G30+G31</f>
        <v>0</v>
      </c>
      <c r="H32" s="294"/>
      <c r="I32" s="364">
        <f>+I30+I31</f>
        <v>0</v>
      </c>
    </row>
    <row r="33" spans="1:14" s="3" customFormat="1" ht="14.25" customHeight="1" x14ac:dyDescent="0.3">
      <c r="A33" s="512"/>
      <c r="B33" s="512"/>
      <c r="D33" s="43"/>
      <c r="E33" s="4"/>
      <c r="G33" s="294"/>
      <c r="H33" s="294"/>
      <c r="I33" s="294"/>
    </row>
    <row r="34" spans="1:14" s="3" customFormat="1" ht="16.5" customHeight="1" x14ac:dyDescent="0.3">
      <c r="A34" s="512"/>
      <c r="B34" s="512"/>
      <c r="D34" s="507" t="s">
        <v>264</v>
      </c>
      <c r="E34" s="4" t="s">
        <v>359</v>
      </c>
      <c r="F34" s="4"/>
      <c r="G34" s="277"/>
      <c r="H34" s="277"/>
      <c r="I34" s="277"/>
    </row>
    <row r="35" spans="1:14" s="3" customFormat="1" x14ac:dyDescent="0.3">
      <c r="A35" s="512"/>
      <c r="B35" s="512"/>
      <c r="D35" s="43"/>
      <c r="G35" s="277"/>
      <c r="H35" s="277"/>
      <c r="I35" s="277"/>
    </row>
    <row r="36" spans="1:14" s="3" customFormat="1" ht="16.5" customHeight="1" x14ac:dyDescent="0.3">
      <c r="A36" s="512"/>
      <c r="B36" s="512"/>
      <c r="D36" s="43"/>
      <c r="E36" s="3" t="s">
        <v>199</v>
      </c>
      <c r="G36" s="277">
        <v>0</v>
      </c>
      <c r="H36" s="277"/>
      <c r="I36" s="277">
        <v>0</v>
      </c>
    </row>
    <row r="37" spans="1:14" s="3" customFormat="1" ht="16.5" customHeight="1" x14ac:dyDescent="0.3">
      <c r="A37" s="512"/>
      <c r="B37" s="512"/>
      <c r="D37" s="43"/>
      <c r="E37" s="3" t="s">
        <v>332</v>
      </c>
      <c r="G37" s="27">
        <v>0</v>
      </c>
      <c r="H37" s="27"/>
      <c r="I37" s="27">
        <v>0</v>
      </c>
    </row>
    <row r="38" spans="1:14" s="3" customFormat="1" ht="16.5" customHeight="1" x14ac:dyDescent="0.3">
      <c r="A38" s="512"/>
      <c r="B38" s="512"/>
      <c r="D38" s="43"/>
      <c r="E38" s="3" t="s">
        <v>333</v>
      </c>
      <c r="G38" s="364">
        <f>+G36+G37</f>
        <v>0</v>
      </c>
      <c r="H38" s="294"/>
      <c r="I38" s="364">
        <f>+I36+I37</f>
        <v>0</v>
      </c>
    </row>
    <row r="39" spans="1:14" s="3" customFormat="1" x14ac:dyDescent="0.3">
      <c r="A39" s="512"/>
      <c r="B39" s="512"/>
      <c r="D39" s="43"/>
      <c r="G39" s="274"/>
      <c r="H39" s="277"/>
      <c r="I39" s="274"/>
    </row>
    <row r="40" spans="1:14" s="3" customFormat="1" x14ac:dyDescent="0.3">
      <c r="A40" s="512"/>
      <c r="B40" s="512"/>
      <c r="D40" s="43"/>
      <c r="G40" s="294"/>
      <c r="H40" s="294"/>
      <c r="I40" s="294"/>
    </row>
    <row r="41" spans="1:14" s="3" customFormat="1" ht="16.5" customHeight="1" x14ac:dyDescent="0.3">
      <c r="A41" s="512"/>
      <c r="B41" s="57"/>
      <c r="C41" s="25"/>
      <c r="D41" s="674"/>
      <c r="E41" s="66"/>
      <c r="F41" s="66"/>
      <c r="G41" s="277"/>
      <c r="H41" s="277"/>
      <c r="I41" s="277"/>
    </row>
    <row r="42" spans="1:14" s="3" customFormat="1" x14ac:dyDescent="0.3">
      <c r="A42" s="512"/>
      <c r="B42" s="57"/>
      <c r="C42" s="25"/>
      <c r="D42" s="644"/>
      <c r="E42" s="66"/>
      <c r="F42" s="66"/>
      <c r="G42" s="277"/>
      <c r="H42" s="277"/>
      <c r="I42" s="277"/>
    </row>
    <row r="43" spans="1:14" s="3" customFormat="1" x14ac:dyDescent="0.3">
      <c r="A43" s="606"/>
      <c r="B43" s="224"/>
      <c r="C43" s="25"/>
      <c r="D43" s="25"/>
      <c r="E43" s="667"/>
      <c r="F43" s="647"/>
      <c r="G43" s="277"/>
      <c r="H43" s="277"/>
      <c r="I43" s="277"/>
      <c r="L43" s="539"/>
      <c r="M43" s="25"/>
    </row>
    <row r="44" spans="1:14" s="3" customFormat="1" x14ac:dyDescent="0.3">
      <c r="B44" s="25"/>
      <c r="C44" s="25"/>
      <c r="D44" s="25"/>
      <c r="E44" s="668"/>
      <c r="F44" s="25"/>
      <c r="G44" s="27"/>
      <c r="H44" s="27"/>
      <c r="I44" s="27"/>
      <c r="L44" s="18"/>
      <c r="M44" s="605"/>
      <c r="N44" s="18"/>
    </row>
    <row r="45" spans="1:14" s="3" customFormat="1" x14ac:dyDescent="0.3">
      <c r="B45" s="25"/>
      <c r="C45" s="25"/>
      <c r="D45" s="25"/>
      <c r="E45" s="669"/>
      <c r="F45" s="25"/>
      <c r="G45" s="27"/>
      <c r="H45" s="27"/>
      <c r="I45" s="27"/>
      <c r="L45" s="18"/>
      <c r="M45" s="605"/>
      <c r="N45" s="18"/>
    </row>
    <row r="46" spans="1:14" s="3" customFormat="1" ht="16.5" customHeight="1" x14ac:dyDescent="0.3">
      <c r="B46" s="25"/>
      <c r="C46" s="25"/>
      <c r="D46" s="25"/>
      <c r="E46" s="670"/>
      <c r="F46" s="66"/>
      <c r="G46" s="412"/>
      <c r="H46" s="294"/>
      <c r="I46" s="412"/>
    </row>
    <row r="47" spans="1:14" s="3" customFormat="1" ht="16.5" customHeight="1" x14ac:dyDescent="0.3">
      <c r="B47" s="25"/>
      <c r="C47" s="25"/>
      <c r="D47" s="25"/>
      <c r="E47" s="671"/>
      <c r="F47" s="66"/>
      <c r="G47" s="412"/>
      <c r="H47" s="294"/>
      <c r="I47" s="412"/>
    </row>
    <row r="48" spans="1:14" s="3" customFormat="1" ht="16.5" customHeight="1" x14ac:dyDescent="0.3">
      <c r="B48" s="25"/>
      <c r="C48" s="25"/>
      <c r="D48" s="25"/>
      <c r="E48" s="670"/>
      <c r="F48" s="66"/>
      <c r="G48" s="412"/>
      <c r="H48" s="294"/>
      <c r="I48" s="412"/>
    </row>
    <row r="49" spans="2:9" s="3" customFormat="1" ht="16.5" customHeight="1" x14ac:dyDescent="0.3">
      <c r="B49" s="25"/>
      <c r="C49" s="25"/>
      <c r="D49" s="25"/>
      <c r="E49" s="670"/>
      <c r="F49" s="66"/>
      <c r="G49" s="412"/>
      <c r="H49" s="294"/>
      <c r="I49" s="412"/>
    </row>
    <row r="50" spans="2:9" s="3" customFormat="1" ht="16.5" customHeight="1" x14ac:dyDescent="0.3">
      <c r="B50" s="25"/>
      <c r="C50" s="25"/>
      <c r="D50" s="25"/>
      <c r="E50" s="670"/>
      <c r="F50" s="66"/>
      <c r="G50" s="412"/>
      <c r="H50" s="294"/>
      <c r="I50" s="412"/>
    </row>
    <row r="51" spans="2:9" s="3" customFormat="1" ht="16.5" customHeight="1" x14ac:dyDescent="0.3">
      <c r="B51" s="25"/>
      <c r="C51" s="25"/>
      <c r="D51" s="25"/>
      <c r="E51" s="667"/>
      <c r="F51" s="66"/>
      <c r="G51" s="412"/>
      <c r="H51" s="294"/>
      <c r="I51" s="412"/>
    </row>
    <row r="52" spans="2:9" s="3" customFormat="1" ht="16.5" customHeight="1" x14ac:dyDescent="0.3">
      <c r="B52" s="25"/>
      <c r="C52" s="25"/>
      <c r="D52" s="25"/>
      <c r="E52" s="667"/>
      <c r="F52" s="66"/>
      <c r="G52" s="412"/>
      <c r="H52" s="294"/>
      <c r="I52" s="412"/>
    </row>
    <row r="53" spans="2:9" s="3" customFormat="1" ht="16.5" customHeight="1" x14ac:dyDescent="0.3">
      <c r="B53" s="25"/>
      <c r="C53" s="25"/>
      <c r="D53" s="25"/>
      <c r="E53" s="672"/>
      <c r="F53" s="66"/>
      <c r="G53" s="412"/>
      <c r="H53" s="294"/>
      <c r="I53" s="412"/>
    </row>
    <row r="54" spans="2:9" s="3" customFormat="1" ht="16.5" customHeight="1" x14ac:dyDescent="0.3">
      <c r="B54" s="25"/>
      <c r="C54" s="25"/>
      <c r="D54" s="25"/>
      <c r="E54" s="670"/>
      <c r="F54" s="66"/>
      <c r="G54" s="412"/>
      <c r="H54" s="294"/>
      <c r="I54" s="412"/>
    </row>
    <row r="55" spans="2:9" s="3" customFormat="1" ht="16.5" customHeight="1" x14ac:dyDescent="0.3">
      <c r="B55" s="25"/>
      <c r="C55" s="25"/>
      <c r="D55" s="25"/>
      <c r="E55" s="670"/>
      <c r="F55" s="66"/>
      <c r="G55" s="412"/>
      <c r="H55" s="294"/>
      <c r="I55" s="412"/>
    </row>
    <row r="56" spans="2:9" s="3" customFormat="1" ht="16.5" customHeight="1" x14ac:dyDescent="0.3">
      <c r="B56" s="25"/>
      <c r="C56" s="25"/>
      <c r="D56" s="25"/>
      <c r="E56" s="670"/>
      <c r="F56" s="66"/>
      <c r="G56" s="413"/>
      <c r="H56" s="294"/>
      <c r="I56" s="413"/>
    </row>
    <row r="57" spans="2:9" s="3" customFormat="1" ht="16.5" customHeight="1" x14ac:dyDescent="0.3">
      <c r="B57" s="25"/>
      <c r="C57" s="25"/>
      <c r="D57" s="25"/>
      <c r="E57" s="671"/>
      <c r="F57" s="66"/>
      <c r="G57" s="413"/>
      <c r="H57" s="294"/>
      <c r="I57" s="413"/>
    </row>
    <row r="58" spans="2:9" s="3" customFormat="1" ht="16.5" customHeight="1" x14ac:dyDescent="0.3">
      <c r="B58" s="25"/>
      <c r="C58" s="25"/>
      <c r="D58" s="25"/>
      <c r="E58" s="670"/>
      <c r="F58" s="66"/>
      <c r="G58" s="412"/>
      <c r="H58" s="294"/>
      <c r="I58" s="412"/>
    </row>
    <row r="59" spans="2:9" s="3" customFormat="1" ht="16.5" customHeight="1" x14ac:dyDescent="0.3">
      <c r="B59" s="25"/>
      <c r="C59" s="25"/>
      <c r="D59" s="25"/>
      <c r="E59" s="670"/>
      <c r="F59" s="66"/>
      <c r="G59" s="412"/>
      <c r="H59" s="294"/>
      <c r="I59" s="412"/>
    </row>
    <row r="60" spans="2:9" s="3" customFormat="1" ht="16.5" customHeight="1" x14ac:dyDescent="0.3">
      <c r="B60" s="25"/>
      <c r="C60" s="25"/>
      <c r="D60" s="636"/>
      <c r="E60" s="25"/>
      <c r="F60" s="66"/>
      <c r="G60" s="413"/>
      <c r="H60" s="294"/>
      <c r="I60" s="413"/>
    </row>
    <row r="61" spans="2:9" s="3" customFormat="1" x14ac:dyDescent="0.3">
      <c r="B61" s="25"/>
      <c r="C61" s="25"/>
      <c r="D61" s="636"/>
      <c r="E61" s="25"/>
      <c r="F61" s="25"/>
      <c r="G61" s="178"/>
      <c r="H61" s="178"/>
      <c r="I61" s="178"/>
    </row>
    <row r="62" spans="2:9" s="3" customFormat="1" x14ac:dyDescent="0.3">
      <c r="D62" s="43"/>
      <c r="G62" s="177"/>
      <c r="H62" s="178"/>
      <c r="I62" s="177"/>
    </row>
    <row r="63" spans="2:9" s="3" customFormat="1" x14ac:dyDescent="0.3">
      <c r="D63" s="43"/>
      <c r="G63" s="177"/>
      <c r="H63" s="178"/>
      <c r="I63" s="177"/>
    </row>
    <row r="64" spans="2:9" s="3" customFormat="1" x14ac:dyDescent="0.3">
      <c r="D64" s="100"/>
      <c r="E64" s="498"/>
      <c r="G64" s="177"/>
      <c r="H64" s="178"/>
      <c r="I64" s="177"/>
    </row>
    <row r="65" spans="1:9" s="3" customFormat="1" x14ac:dyDescent="0.3">
      <c r="A65" s="920" t="s">
        <v>426</v>
      </c>
      <c r="B65" s="920"/>
      <c r="C65" s="920"/>
      <c r="D65" s="920"/>
      <c r="E65" s="920"/>
      <c r="F65" s="920"/>
      <c r="G65" s="920"/>
      <c r="H65" s="920"/>
      <c r="I65" s="920"/>
    </row>
    <row r="66" spans="1:9" s="3" customFormat="1" x14ac:dyDescent="0.3">
      <c r="D66" s="43"/>
      <c r="G66" s="177"/>
      <c r="H66" s="178"/>
      <c r="I66" s="177"/>
    </row>
    <row r="67" spans="1:9" s="3" customFormat="1" x14ac:dyDescent="0.3">
      <c r="D67" s="43"/>
      <c r="G67" s="177"/>
      <c r="H67" s="178"/>
      <c r="I67" s="177"/>
    </row>
    <row r="68" spans="1:9" s="3" customFormat="1" x14ac:dyDescent="0.3">
      <c r="D68" s="43"/>
      <c r="G68" s="177"/>
      <c r="H68" s="178"/>
      <c r="I68" s="177"/>
    </row>
    <row r="69" spans="1:9" s="3" customFormat="1" x14ac:dyDescent="0.3">
      <c r="D69" s="43"/>
      <c r="G69" s="177"/>
      <c r="H69" s="178"/>
      <c r="I69" s="177"/>
    </row>
    <row r="70" spans="1:9" s="3" customFormat="1" x14ac:dyDescent="0.3">
      <c r="D70" s="43"/>
      <c r="G70" s="177"/>
      <c r="H70" s="178"/>
      <c r="I70" s="177"/>
    </row>
    <row r="71" spans="1:9" s="3" customFormat="1" x14ac:dyDescent="0.3">
      <c r="D71" s="43"/>
      <c r="G71" s="177"/>
      <c r="H71" s="178"/>
      <c r="I71" s="177"/>
    </row>
    <row r="72" spans="1:9" s="3" customFormat="1" x14ac:dyDescent="0.3">
      <c r="D72" s="43"/>
      <c r="G72" s="177"/>
      <c r="H72" s="178"/>
      <c r="I72" s="177"/>
    </row>
    <row r="73" spans="1:9" x14ac:dyDescent="0.3">
      <c r="G73" s="185"/>
      <c r="H73" s="184"/>
      <c r="I73" s="185"/>
    </row>
    <row r="74" spans="1:9" x14ac:dyDescent="0.3">
      <c r="G74" s="185"/>
      <c r="H74" s="184"/>
      <c r="I74" s="185"/>
    </row>
    <row r="75" spans="1:9" x14ac:dyDescent="0.3">
      <c r="G75" s="185"/>
      <c r="H75" s="184"/>
      <c r="I75" s="185"/>
    </row>
    <row r="76" spans="1:9" x14ac:dyDescent="0.3">
      <c r="G76" s="185"/>
      <c r="H76" s="184"/>
      <c r="I76" s="185"/>
    </row>
    <row r="77" spans="1:9" x14ac:dyDescent="0.3">
      <c r="G77" s="185"/>
      <c r="H77" s="184"/>
      <c r="I77" s="185"/>
    </row>
    <row r="78" spans="1:9" x14ac:dyDescent="0.3">
      <c r="G78" s="185"/>
      <c r="H78" s="184"/>
      <c r="I78" s="185"/>
    </row>
    <row r="79" spans="1:9" x14ac:dyDescent="0.3">
      <c r="G79" s="185"/>
      <c r="H79" s="184"/>
      <c r="I79" s="185"/>
    </row>
    <row r="80" spans="1:9" x14ac:dyDescent="0.3">
      <c r="G80" s="185"/>
      <c r="H80" s="184"/>
      <c r="I80" s="185"/>
    </row>
    <row r="81" spans="7:9" x14ac:dyDescent="0.3">
      <c r="G81" s="185"/>
      <c r="H81" s="184"/>
      <c r="I81" s="185"/>
    </row>
    <row r="82" spans="7:9" x14ac:dyDescent="0.3">
      <c r="G82" s="185"/>
      <c r="H82" s="184"/>
      <c r="I82" s="185"/>
    </row>
    <row r="83" spans="7:9" x14ac:dyDescent="0.3">
      <c r="G83" s="185"/>
      <c r="H83" s="184"/>
      <c r="I83" s="185"/>
    </row>
    <row r="84" spans="7:9" x14ac:dyDescent="0.3">
      <c r="G84" s="185"/>
      <c r="H84" s="184"/>
      <c r="I84" s="185"/>
    </row>
    <row r="85" spans="7:9" x14ac:dyDescent="0.3">
      <c r="G85" s="185"/>
      <c r="H85" s="184"/>
      <c r="I85" s="185"/>
    </row>
    <row r="86" spans="7:9" x14ac:dyDescent="0.3">
      <c r="G86" s="185"/>
      <c r="H86" s="184"/>
      <c r="I86" s="185"/>
    </row>
    <row r="87" spans="7:9" x14ac:dyDescent="0.3">
      <c r="G87" s="185"/>
      <c r="H87" s="184"/>
      <c r="I87" s="185"/>
    </row>
    <row r="88" spans="7:9" x14ac:dyDescent="0.3">
      <c r="G88" s="185"/>
      <c r="H88" s="184"/>
      <c r="I88" s="185"/>
    </row>
    <row r="89" spans="7:9" x14ac:dyDescent="0.3">
      <c r="G89" s="185"/>
      <c r="H89" s="184"/>
      <c r="I89" s="185"/>
    </row>
    <row r="90" spans="7:9" x14ac:dyDescent="0.3">
      <c r="G90" s="185"/>
      <c r="H90" s="184"/>
      <c r="I90" s="185"/>
    </row>
    <row r="91" spans="7:9" x14ac:dyDescent="0.3">
      <c r="G91" s="185"/>
      <c r="H91" s="184"/>
      <c r="I91" s="185"/>
    </row>
    <row r="92" spans="7:9" x14ac:dyDescent="0.3">
      <c r="G92" s="185"/>
      <c r="H92" s="184"/>
      <c r="I92" s="185"/>
    </row>
    <row r="93" spans="7:9" x14ac:dyDescent="0.3">
      <c r="G93" s="185"/>
      <c r="H93" s="184"/>
      <c r="I93" s="185"/>
    </row>
    <row r="94" spans="7:9" x14ac:dyDescent="0.3">
      <c r="G94" s="185"/>
      <c r="H94" s="184"/>
      <c r="I94" s="185"/>
    </row>
    <row r="95" spans="7:9" x14ac:dyDescent="0.3">
      <c r="G95" s="185"/>
      <c r="H95" s="184"/>
      <c r="I95" s="185"/>
    </row>
    <row r="96" spans="7:9" x14ac:dyDescent="0.3">
      <c r="G96" s="185"/>
      <c r="H96" s="184"/>
      <c r="I96" s="185"/>
    </row>
    <row r="97" spans="7:9" x14ac:dyDescent="0.3">
      <c r="G97" s="185"/>
      <c r="H97" s="184"/>
      <c r="I97" s="185"/>
    </row>
    <row r="98" spans="7:9" x14ac:dyDescent="0.3">
      <c r="G98" s="185"/>
      <c r="H98" s="184"/>
      <c r="I98" s="185"/>
    </row>
    <row r="99" spans="7:9" x14ac:dyDescent="0.3">
      <c r="G99" s="185"/>
      <c r="H99" s="184"/>
      <c r="I99" s="185"/>
    </row>
    <row r="100" spans="7:9" x14ac:dyDescent="0.3">
      <c r="G100" s="185"/>
      <c r="H100" s="184"/>
      <c r="I100" s="185"/>
    </row>
    <row r="101" spans="7:9" x14ac:dyDescent="0.3">
      <c r="G101" s="185"/>
      <c r="H101" s="184"/>
      <c r="I101" s="185"/>
    </row>
    <row r="102" spans="7:9" x14ac:dyDescent="0.3">
      <c r="G102" s="185"/>
      <c r="H102" s="184"/>
      <c r="I102" s="185"/>
    </row>
    <row r="103" spans="7:9" x14ac:dyDescent="0.3">
      <c r="G103" s="185"/>
      <c r="H103" s="184"/>
      <c r="I103" s="185"/>
    </row>
    <row r="104" spans="7:9" x14ac:dyDescent="0.3">
      <c r="G104" s="185"/>
      <c r="H104" s="184"/>
      <c r="I104" s="185"/>
    </row>
    <row r="105" spans="7:9" x14ac:dyDescent="0.3">
      <c r="G105" s="185"/>
      <c r="H105" s="184"/>
      <c r="I105" s="185"/>
    </row>
    <row r="106" spans="7:9" x14ac:dyDescent="0.3">
      <c r="G106" s="185"/>
      <c r="H106" s="184"/>
      <c r="I106" s="185"/>
    </row>
    <row r="107" spans="7:9" x14ac:dyDescent="0.3">
      <c r="G107" s="185"/>
      <c r="H107" s="184"/>
      <c r="I107" s="185"/>
    </row>
    <row r="108" spans="7:9" x14ac:dyDescent="0.3">
      <c r="G108" s="185"/>
      <c r="H108" s="184"/>
      <c r="I108" s="185"/>
    </row>
    <row r="109" spans="7:9" x14ac:dyDescent="0.3">
      <c r="G109" s="185"/>
      <c r="H109" s="184"/>
      <c r="I109" s="185"/>
    </row>
    <row r="110" spans="7:9" x14ac:dyDescent="0.3">
      <c r="G110" s="185"/>
      <c r="H110" s="184"/>
      <c r="I110" s="185"/>
    </row>
    <row r="111" spans="7:9" x14ac:dyDescent="0.3">
      <c r="G111" s="185"/>
      <c r="H111" s="184"/>
      <c r="I111" s="185"/>
    </row>
    <row r="112" spans="7:9" x14ac:dyDescent="0.3">
      <c r="G112" s="185"/>
      <c r="H112" s="184"/>
      <c r="I112" s="185"/>
    </row>
    <row r="113" spans="7:9" x14ac:dyDescent="0.3">
      <c r="G113" s="185"/>
      <c r="H113" s="184"/>
      <c r="I113" s="185"/>
    </row>
    <row r="114" spans="7:9" x14ac:dyDescent="0.3">
      <c r="G114" s="185"/>
      <c r="H114" s="184"/>
      <c r="I114" s="185"/>
    </row>
    <row r="115" spans="7:9" x14ac:dyDescent="0.3">
      <c r="G115" s="185"/>
      <c r="H115" s="184"/>
      <c r="I115" s="185"/>
    </row>
    <row r="116" spans="7:9" x14ac:dyDescent="0.3">
      <c r="G116" s="185"/>
      <c r="H116" s="184"/>
      <c r="I116" s="185"/>
    </row>
    <row r="117" spans="7:9" x14ac:dyDescent="0.3">
      <c r="G117" s="185"/>
      <c r="H117" s="184"/>
      <c r="I117" s="185"/>
    </row>
    <row r="118" spans="7:9" x14ac:dyDescent="0.3">
      <c r="G118" s="185"/>
      <c r="H118" s="184"/>
      <c r="I118" s="185"/>
    </row>
    <row r="119" spans="7:9" x14ac:dyDescent="0.3">
      <c r="G119" s="185"/>
      <c r="H119" s="184"/>
      <c r="I119" s="185"/>
    </row>
    <row r="120" spans="7:9" x14ac:dyDescent="0.3">
      <c r="G120" s="185"/>
      <c r="H120" s="184"/>
      <c r="I120" s="185"/>
    </row>
    <row r="121" spans="7:9" x14ac:dyDescent="0.3">
      <c r="G121" s="185"/>
      <c r="H121" s="184"/>
      <c r="I121" s="185"/>
    </row>
    <row r="122" spans="7:9" x14ac:dyDescent="0.3">
      <c r="G122" s="185"/>
      <c r="H122" s="184"/>
      <c r="I122" s="185"/>
    </row>
    <row r="123" spans="7:9" x14ac:dyDescent="0.3">
      <c r="G123" s="185"/>
      <c r="H123" s="184"/>
      <c r="I123" s="185"/>
    </row>
    <row r="124" spans="7:9" x14ac:dyDescent="0.3">
      <c r="G124" s="185"/>
      <c r="H124" s="184"/>
      <c r="I124" s="185"/>
    </row>
    <row r="125" spans="7:9" x14ac:dyDescent="0.3">
      <c r="G125" s="185"/>
      <c r="H125" s="184"/>
      <c r="I125" s="185"/>
    </row>
    <row r="126" spans="7:9" x14ac:dyDescent="0.3">
      <c r="G126" s="185"/>
      <c r="H126" s="184"/>
      <c r="I126" s="185"/>
    </row>
    <row r="127" spans="7:9" x14ac:dyDescent="0.3">
      <c r="G127" s="185"/>
      <c r="H127" s="184"/>
      <c r="I127" s="185"/>
    </row>
    <row r="128" spans="7:9" x14ac:dyDescent="0.3">
      <c r="G128" s="185"/>
      <c r="H128" s="184"/>
      <c r="I128" s="185"/>
    </row>
    <row r="129" spans="7:9" x14ac:dyDescent="0.3">
      <c r="G129" s="185"/>
      <c r="H129" s="184"/>
      <c r="I129" s="185"/>
    </row>
    <row r="385" ht="11.25" customHeight="1" x14ac:dyDescent="0.3"/>
  </sheetData>
  <mergeCells count="2">
    <mergeCell ref="E7:E8"/>
    <mergeCell ref="A65:I65"/>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382"/>
  <sheetViews>
    <sheetView showGridLines="0" tabSelected="1" view="pageBreakPreview" zoomScale="80" zoomScaleNormal="100" zoomScaleSheetLayoutView="80" workbookViewId="0">
      <pane ySplit="2" topLeftCell="A3" activePane="bottomLeft" state="frozen"/>
      <selection activeCell="O33" sqref="O33"/>
      <selection pane="bottomLeft" activeCell="O33" sqref="O33"/>
    </sheetView>
  </sheetViews>
  <sheetFormatPr defaultColWidth="9" defaultRowHeight="16.5" x14ac:dyDescent="0.3"/>
  <cols>
    <col min="1" max="1" width="9.125" style="6" customWidth="1"/>
    <col min="2" max="2" width="6" style="6" customWidth="1"/>
    <col min="3" max="3" width="1.875" style="6" customWidth="1"/>
    <col min="4" max="4" width="7.5" style="6" customWidth="1"/>
    <col min="5" max="5" width="37.375" style="115" customWidth="1"/>
    <col min="6" max="6" width="10.625" style="6" customWidth="1"/>
    <col min="7" max="7" width="12" style="6" customWidth="1"/>
    <col min="8" max="8" width="12.125" style="6" customWidth="1"/>
    <col min="9" max="10" width="10.625" style="6" customWidth="1"/>
    <col min="11" max="16384" width="9" style="6"/>
  </cols>
  <sheetData>
    <row r="1" spans="1:14" ht="16.5" customHeight="1" x14ac:dyDescent="0.3">
      <c r="A1" s="153" t="str">
        <f>+'Merge Details_Printing instr'!A11</f>
        <v>Model Council</v>
      </c>
      <c r="E1" s="947" t="s">
        <v>315</v>
      </c>
      <c r="F1" s="947"/>
      <c r="G1" s="947"/>
      <c r="H1" s="947"/>
      <c r="I1" s="947"/>
      <c r="J1" s="947"/>
    </row>
    <row r="2" spans="1:14" s="14" customFormat="1" ht="16.5" customHeight="1" x14ac:dyDescent="0.3">
      <c r="A2" s="158" t="str">
        <f>+'Merge Details_Printing instr'!A12</f>
        <v>2014/2015 Financial Report</v>
      </c>
      <c r="B2" s="37"/>
      <c r="C2" s="37"/>
      <c r="D2" s="37"/>
      <c r="E2" s="948" t="str">
        <f>'Merge Details_Printing instr'!$A$14</f>
        <v>For the Year Ended 30 June 2015</v>
      </c>
      <c r="F2" s="948"/>
      <c r="G2" s="948"/>
      <c r="H2" s="948"/>
      <c r="I2" s="948"/>
      <c r="J2" s="948"/>
      <c r="K2" s="46"/>
      <c r="M2" s="40"/>
    </row>
    <row r="3" spans="1:14" s="14" customFormat="1" ht="7.5" customHeight="1" x14ac:dyDescent="0.3">
      <c r="A3" s="180"/>
      <c r="E3" s="103"/>
      <c r="J3" s="40"/>
      <c r="K3" s="46"/>
      <c r="M3" s="40"/>
      <c r="N3" s="3"/>
    </row>
    <row r="4" spans="1:14" s="3" customFormat="1" x14ac:dyDescent="0.3">
      <c r="A4" s="18"/>
      <c r="B4" s="18"/>
      <c r="C4" s="528"/>
      <c r="E4" s="519"/>
    </row>
    <row r="5" spans="1:14" s="3" customFormat="1" x14ac:dyDescent="0.3">
      <c r="A5" s="18"/>
      <c r="B5" s="18"/>
      <c r="C5" s="528"/>
      <c r="E5" s="519"/>
    </row>
    <row r="6" spans="1:14" ht="16.5" customHeight="1" x14ac:dyDescent="0.3">
      <c r="A6" s="520"/>
      <c r="B6" s="823" t="s">
        <v>1050</v>
      </c>
      <c r="C6" s="520"/>
      <c r="D6" s="99" t="s">
        <v>265</v>
      </c>
      <c r="E6" s="521" t="s">
        <v>445</v>
      </c>
      <c r="F6" s="57"/>
      <c r="G6" s="532"/>
      <c r="H6" s="532"/>
      <c r="I6" s="3"/>
      <c r="J6" s="3"/>
    </row>
    <row r="7" spans="1:14" x14ac:dyDescent="0.3">
      <c r="A7" s="1"/>
      <c r="B7" s="1"/>
      <c r="C7" s="519"/>
      <c r="D7" s="521"/>
      <c r="E7" s="955" t="s">
        <v>89</v>
      </c>
      <c r="F7" s="955"/>
      <c r="G7" s="532"/>
      <c r="H7" s="532"/>
      <c r="I7" s="3"/>
      <c r="J7" s="3"/>
    </row>
    <row r="8" spans="1:14" ht="42.75" customHeight="1" x14ac:dyDescent="0.3">
      <c r="A8" s="520"/>
      <c r="B8" s="520"/>
      <c r="C8" s="3"/>
      <c r="D8" s="3"/>
      <c r="E8" s="191">
        <f>+'Merge Details_Printing instr'!A17</f>
        <v>2015</v>
      </c>
      <c r="F8" s="349" t="s">
        <v>475</v>
      </c>
      <c r="G8" s="349" t="s">
        <v>168</v>
      </c>
      <c r="H8" s="349" t="s">
        <v>483</v>
      </c>
      <c r="I8" s="349" t="s">
        <v>476</v>
      </c>
      <c r="J8" s="349" t="s">
        <v>364</v>
      </c>
      <c r="K8" s="8"/>
    </row>
    <row r="9" spans="1:14" x14ac:dyDescent="0.3">
      <c r="A9" s="520"/>
      <c r="B9" s="520"/>
      <c r="C9" s="3"/>
      <c r="D9" s="3"/>
      <c r="E9" s="186"/>
      <c r="F9" s="175" t="str">
        <f>+'Merge Details_Printing instr'!$A$21</f>
        <v>$'000</v>
      </c>
      <c r="G9" s="175" t="str">
        <f>+'Merge Details_Printing instr'!$A$21</f>
        <v>$'000</v>
      </c>
      <c r="H9" s="175" t="str">
        <f>+'Merge Details_Printing instr'!$A$21</f>
        <v>$'000</v>
      </c>
      <c r="I9" s="175" t="str">
        <f>+'Merge Details_Printing instr'!$A$21</f>
        <v>$'000</v>
      </c>
      <c r="J9" s="175" t="str">
        <f>+'Merge Details_Printing instr'!$A$21</f>
        <v>$'000</v>
      </c>
      <c r="K9" s="8"/>
    </row>
    <row r="10" spans="1:14" x14ac:dyDescent="0.3">
      <c r="A10" s="520"/>
      <c r="B10" s="520"/>
      <c r="C10" s="3"/>
      <c r="D10" s="3"/>
      <c r="E10" s="129" t="s">
        <v>231</v>
      </c>
      <c r="F10" s="57"/>
      <c r="G10" s="57"/>
      <c r="H10" s="57"/>
      <c r="I10" s="25"/>
      <c r="J10" s="25"/>
      <c r="K10" s="8"/>
    </row>
    <row r="11" spans="1:14" x14ac:dyDescent="0.3">
      <c r="A11" s="520"/>
      <c r="B11" s="520"/>
      <c r="C11" s="3"/>
      <c r="D11" s="3"/>
      <c r="E11" s="114" t="s">
        <v>114</v>
      </c>
      <c r="F11" s="296">
        <v>0</v>
      </c>
      <c r="G11" s="296">
        <v>0</v>
      </c>
      <c r="H11" s="296">
        <v>0</v>
      </c>
      <c r="I11" s="296">
        <v>0</v>
      </c>
      <c r="J11" s="296">
        <f>SUM(F11:I11)</f>
        <v>0</v>
      </c>
      <c r="K11" s="8"/>
    </row>
    <row r="12" spans="1:14" x14ac:dyDescent="0.3">
      <c r="A12" s="520"/>
      <c r="B12" s="520"/>
      <c r="C12" s="3"/>
      <c r="D12" s="3"/>
      <c r="E12" s="114" t="s">
        <v>334</v>
      </c>
      <c r="F12" s="296">
        <v>0</v>
      </c>
      <c r="G12" s="296">
        <v>0</v>
      </c>
      <c r="H12" s="296">
        <v>0</v>
      </c>
      <c r="I12" s="296">
        <v>0</v>
      </c>
      <c r="J12" s="296">
        <f t="shared" ref="J12:J17" si="0">SUM(F12:I12)</f>
        <v>0</v>
      </c>
      <c r="K12" s="8"/>
      <c r="L12" s="553"/>
    </row>
    <row r="13" spans="1:14" x14ac:dyDescent="0.3">
      <c r="A13" s="520"/>
      <c r="B13" s="520"/>
      <c r="C13" s="3"/>
      <c r="D13" s="3"/>
      <c r="E13" s="114" t="s">
        <v>335</v>
      </c>
      <c r="F13" s="296">
        <v>0</v>
      </c>
      <c r="G13" s="296">
        <v>0</v>
      </c>
      <c r="H13" s="296">
        <v>0</v>
      </c>
      <c r="I13" s="296">
        <v>0</v>
      </c>
      <c r="J13" s="296">
        <f t="shared" si="0"/>
        <v>0</v>
      </c>
      <c r="K13" s="8"/>
    </row>
    <row r="14" spans="1:14" x14ac:dyDescent="0.3">
      <c r="A14" s="520"/>
      <c r="B14" s="520"/>
      <c r="C14" s="3"/>
      <c r="D14" s="3"/>
      <c r="E14" s="114" t="s">
        <v>87</v>
      </c>
      <c r="F14" s="296">
        <v>0</v>
      </c>
      <c r="G14" s="296">
        <v>0</v>
      </c>
      <c r="H14" s="296">
        <v>0</v>
      </c>
      <c r="I14" s="296">
        <v>0</v>
      </c>
      <c r="J14" s="296">
        <f t="shared" si="0"/>
        <v>0</v>
      </c>
      <c r="K14" s="8"/>
    </row>
    <row r="15" spans="1:14" x14ac:dyDescent="0.3">
      <c r="A15" s="520"/>
      <c r="B15" s="520"/>
      <c r="C15" s="3"/>
      <c r="D15" s="3"/>
      <c r="E15" s="114" t="s">
        <v>336</v>
      </c>
      <c r="F15" s="296">
        <v>0</v>
      </c>
      <c r="G15" s="296">
        <v>0</v>
      </c>
      <c r="H15" s="296">
        <v>0</v>
      </c>
      <c r="I15" s="296">
        <v>0</v>
      </c>
      <c r="J15" s="296">
        <f t="shared" si="0"/>
        <v>0</v>
      </c>
      <c r="K15" s="8"/>
    </row>
    <row r="16" spans="1:14" x14ac:dyDescent="0.3">
      <c r="A16" s="520"/>
      <c r="B16" s="520"/>
      <c r="C16" s="3"/>
      <c r="D16" s="3"/>
      <c r="E16" s="114" t="s">
        <v>337</v>
      </c>
      <c r="F16" s="296">
        <v>0</v>
      </c>
      <c r="G16" s="296">
        <v>0</v>
      </c>
      <c r="H16" s="296">
        <v>0</v>
      </c>
      <c r="I16" s="296">
        <v>0</v>
      </c>
      <c r="J16" s="296">
        <f t="shared" si="0"/>
        <v>0</v>
      </c>
      <c r="K16" s="8"/>
    </row>
    <row r="17" spans="1:11" x14ac:dyDescent="0.3">
      <c r="A17" s="520"/>
      <c r="B17" s="520"/>
      <c r="C17" s="3"/>
      <c r="D17" s="3"/>
      <c r="E17" s="114" t="s">
        <v>255</v>
      </c>
      <c r="F17" s="296">
        <v>0</v>
      </c>
      <c r="G17" s="296">
        <v>0</v>
      </c>
      <c r="H17" s="296">
        <v>0</v>
      </c>
      <c r="I17" s="296">
        <v>0</v>
      </c>
      <c r="J17" s="296">
        <f t="shared" si="0"/>
        <v>0</v>
      </c>
      <c r="K17" s="8"/>
    </row>
    <row r="18" spans="1:11" x14ac:dyDescent="0.3">
      <c r="A18" s="520"/>
      <c r="B18" s="520"/>
      <c r="C18" s="3"/>
      <c r="D18" s="3"/>
      <c r="E18" s="114" t="s">
        <v>364</v>
      </c>
      <c r="F18" s="386">
        <f>SUM(F11:F17)</f>
        <v>0</v>
      </c>
      <c r="G18" s="386">
        <f>SUM(G11:G17)</f>
        <v>0</v>
      </c>
      <c r="H18" s="386">
        <f>SUM(H11:H17)</f>
        <v>0</v>
      </c>
      <c r="I18" s="386">
        <f>SUM(I11:I17)</f>
        <v>0</v>
      </c>
      <c r="J18" s="386">
        <f>SUM(J11:J17)</f>
        <v>0</v>
      </c>
    </row>
    <row r="19" spans="1:11" x14ac:dyDescent="0.3">
      <c r="A19" s="520"/>
      <c r="B19" s="520"/>
      <c r="C19" s="3"/>
      <c r="D19" s="3"/>
      <c r="E19" s="114"/>
      <c r="F19" s="277"/>
      <c r="G19" s="277"/>
      <c r="H19" s="277"/>
      <c r="I19" s="277"/>
      <c r="J19" s="277"/>
      <c r="K19" s="172"/>
    </row>
    <row r="20" spans="1:11" x14ac:dyDescent="0.3">
      <c r="A20" s="520"/>
      <c r="B20" s="520"/>
      <c r="C20" s="3"/>
      <c r="D20" s="3"/>
      <c r="E20" s="129" t="s">
        <v>232</v>
      </c>
      <c r="F20" s="277"/>
      <c r="G20" s="277"/>
      <c r="H20" s="277"/>
      <c r="I20" s="277"/>
      <c r="J20" s="277"/>
      <c r="K20" s="172"/>
    </row>
    <row r="21" spans="1:11" x14ac:dyDescent="0.3">
      <c r="A21" s="520"/>
      <c r="B21" s="520"/>
      <c r="C21" s="3"/>
      <c r="D21" s="3"/>
      <c r="E21" s="517" t="s">
        <v>350</v>
      </c>
      <c r="F21" s="296">
        <v>0</v>
      </c>
      <c r="G21" s="296">
        <v>0</v>
      </c>
      <c r="H21" s="296">
        <v>0</v>
      </c>
      <c r="I21" s="296">
        <v>0</v>
      </c>
      <c r="J21" s="296">
        <f>SUM(F21:I21)</f>
        <v>0</v>
      </c>
      <c r="K21" s="172"/>
    </row>
    <row r="22" spans="1:11" x14ac:dyDescent="0.3">
      <c r="A22" s="520"/>
      <c r="B22" s="520"/>
      <c r="C22" s="3"/>
      <c r="D22" s="3"/>
      <c r="E22" s="230" t="s">
        <v>25</v>
      </c>
      <c r="F22" s="296">
        <v>0</v>
      </c>
      <c r="G22" s="296">
        <v>0</v>
      </c>
      <c r="H22" s="296">
        <v>0</v>
      </c>
      <c r="I22" s="296">
        <v>0</v>
      </c>
      <c r="J22" s="296">
        <f>SUM(F22:I22)</f>
        <v>0</v>
      </c>
      <c r="K22" s="172"/>
    </row>
    <row r="23" spans="1:11" x14ac:dyDescent="0.3">
      <c r="A23" s="520"/>
      <c r="B23" s="520"/>
      <c r="C23" s="3"/>
      <c r="D23" s="3"/>
      <c r="E23" s="230" t="s">
        <v>167</v>
      </c>
      <c r="F23" s="296">
        <v>0</v>
      </c>
      <c r="G23" s="296">
        <v>0</v>
      </c>
      <c r="H23" s="296">
        <v>0</v>
      </c>
      <c r="I23" s="296">
        <v>0</v>
      </c>
      <c r="J23" s="296">
        <f>SUM(F23:I23)</f>
        <v>0</v>
      </c>
      <c r="K23" s="172"/>
    </row>
    <row r="24" spans="1:11" x14ac:dyDescent="0.3">
      <c r="A24" s="520"/>
      <c r="B24" s="520"/>
      <c r="C24" s="3"/>
      <c r="D24" s="3"/>
      <c r="E24" s="114" t="s">
        <v>364</v>
      </c>
      <c r="F24" s="386">
        <f>SUM(F21:F23)</f>
        <v>0</v>
      </c>
      <c r="G24" s="386">
        <f>SUM(G21:G23)</f>
        <v>0</v>
      </c>
      <c r="H24" s="386">
        <f>SUM(H21:H23)</f>
        <v>0</v>
      </c>
      <c r="I24" s="386">
        <f>SUM(I21:I23)</f>
        <v>0</v>
      </c>
      <c r="J24" s="386">
        <f>SUM(J21:J23)</f>
        <v>0</v>
      </c>
      <c r="K24" s="8"/>
    </row>
    <row r="25" spans="1:11" x14ac:dyDescent="0.3">
      <c r="A25" s="594"/>
      <c r="B25" s="594"/>
      <c r="C25" s="3"/>
      <c r="D25" s="3"/>
      <c r="E25" s="114"/>
      <c r="F25" s="296"/>
      <c r="G25" s="296"/>
      <c r="H25" s="296"/>
      <c r="I25" s="296"/>
      <c r="J25" s="296"/>
      <c r="K25" s="8"/>
    </row>
    <row r="26" spans="1:11" x14ac:dyDescent="0.3">
      <c r="A26" s="594"/>
      <c r="B26" s="594"/>
      <c r="C26" s="3"/>
      <c r="D26" s="3"/>
      <c r="E26" s="114"/>
      <c r="F26" s="296"/>
      <c r="G26" s="296"/>
      <c r="H26" s="296"/>
      <c r="I26" s="296"/>
      <c r="J26" s="296"/>
      <c r="K26" s="8"/>
    </row>
    <row r="27" spans="1:11" x14ac:dyDescent="0.3">
      <c r="A27" s="594"/>
      <c r="B27" s="594"/>
      <c r="C27" s="3"/>
      <c r="D27" s="3"/>
      <c r="E27" s="114"/>
      <c r="F27" s="296"/>
      <c r="G27" s="296"/>
      <c r="H27" s="296"/>
      <c r="I27" s="296"/>
      <c r="J27" s="296"/>
      <c r="K27" s="8"/>
    </row>
    <row r="28" spans="1:11" x14ac:dyDescent="0.3">
      <c r="A28" s="520"/>
      <c r="B28" s="520"/>
      <c r="C28" s="3"/>
      <c r="D28" s="3"/>
      <c r="E28" s="114"/>
      <c r="F28" s="25"/>
      <c r="G28" s="25"/>
      <c r="H28" s="25"/>
      <c r="I28" s="25"/>
      <c r="J28" s="3"/>
    </row>
    <row r="29" spans="1:11" ht="39.75" x14ac:dyDescent="0.3">
      <c r="A29" s="520"/>
      <c r="B29" s="520"/>
      <c r="C29" s="3"/>
      <c r="D29" s="3"/>
      <c r="E29" s="191">
        <f>+'Merge Details_Printing instr'!A18</f>
        <v>2014</v>
      </c>
      <c r="F29" s="349" t="s">
        <v>475</v>
      </c>
      <c r="G29" s="349" t="s">
        <v>168</v>
      </c>
      <c r="H29" s="349" t="s">
        <v>483</v>
      </c>
      <c r="I29" s="349" t="s">
        <v>476</v>
      </c>
      <c r="J29" s="349" t="s">
        <v>364</v>
      </c>
    </row>
    <row r="30" spans="1:11" x14ac:dyDescent="0.3">
      <c r="A30" s="520"/>
      <c r="B30" s="520"/>
      <c r="C30" s="3"/>
      <c r="D30" s="3"/>
      <c r="E30" s="186"/>
      <c r="F30" s="194" t="str">
        <f>+'Merge Details_Printing instr'!A21</f>
        <v>$'000</v>
      </c>
      <c r="G30" s="194" t="str">
        <f>+'Merge Details_Printing instr'!A21</f>
        <v>$'000</v>
      </c>
      <c r="H30" s="194" t="str">
        <f>+'Merge Details_Printing instr'!A21</f>
        <v>$'000</v>
      </c>
      <c r="I30" s="194" t="str">
        <f>+'Merge Details_Printing instr'!A21</f>
        <v>$'000</v>
      </c>
      <c r="J30" s="194" t="str">
        <f>+'Merge Details_Printing instr'!A21</f>
        <v>$'000</v>
      </c>
    </row>
    <row r="31" spans="1:11" x14ac:dyDescent="0.3">
      <c r="A31" s="520"/>
      <c r="B31" s="520"/>
      <c r="C31" s="3"/>
      <c r="D31" s="3"/>
      <c r="E31" s="129" t="s">
        <v>231</v>
      </c>
      <c r="F31" s="178"/>
      <c r="G31" s="178"/>
      <c r="H31" s="178"/>
      <c r="I31" s="178"/>
      <c r="J31" s="178"/>
      <c r="K31" s="178"/>
    </row>
    <row r="32" spans="1:11" x14ac:dyDescent="0.3">
      <c r="A32" s="543"/>
      <c r="B32" s="543"/>
      <c r="C32" s="3"/>
      <c r="D32" s="3"/>
      <c r="E32" s="114" t="s">
        <v>114</v>
      </c>
      <c r="F32" s="296">
        <v>0</v>
      </c>
      <c r="G32" s="296">
        <v>0</v>
      </c>
      <c r="H32" s="296">
        <v>0</v>
      </c>
      <c r="I32" s="296">
        <v>0</v>
      </c>
      <c r="J32" s="296">
        <f>SUM(F32:I32)</f>
        <v>0</v>
      </c>
    </row>
    <row r="33" spans="1:10" x14ac:dyDescent="0.3">
      <c r="A33" s="520"/>
      <c r="B33" s="520"/>
      <c r="C33" s="3"/>
      <c r="D33" s="3"/>
      <c r="E33" s="114" t="s">
        <v>334</v>
      </c>
      <c r="F33" s="296">
        <v>0</v>
      </c>
      <c r="G33" s="296">
        <v>0</v>
      </c>
      <c r="H33" s="296">
        <v>0</v>
      </c>
      <c r="I33" s="296">
        <v>0</v>
      </c>
      <c r="J33" s="296">
        <f t="shared" ref="J33:J38" si="1">SUM(F33:I33)</f>
        <v>0</v>
      </c>
    </row>
    <row r="34" spans="1:10" x14ac:dyDescent="0.3">
      <c r="A34" s="520"/>
      <c r="B34" s="520"/>
      <c r="C34" s="3"/>
      <c r="D34" s="3"/>
      <c r="E34" s="114" t="s">
        <v>335</v>
      </c>
      <c r="F34" s="296">
        <v>0</v>
      </c>
      <c r="G34" s="296">
        <v>0</v>
      </c>
      <c r="H34" s="296">
        <v>0</v>
      </c>
      <c r="I34" s="296">
        <v>0</v>
      </c>
      <c r="J34" s="296">
        <f t="shared" si="1"/>
        <v>0</v>
      </c>
    </row>
    <row r="35" spans="1:10" x14ac:dyDescent="0.3">
      <c r="A35" s="520"/>
      <c r="B35" s="520"/>
      <c r="C35" s="3"/>
      <c r="D35" s="3"/>
      <c r="E35" s="114" t="s">
        <v>87</v>
      </c>
      <c r="F35" s="296">
        <v>0</v>
      </c>
      <c r="G35" s="296">
        <v>0</v>
      </c>
      <c r="H35" s="296">
        <v>0</v>
      </c>
      <c r="I35" s="296">
        <v>0</v>
      </c>
      <c r="J35" s="296">
        <f t="shared" si="1"/>
        <v>0</v>
      </c>
    </row>
    <row r="36" spans="1:10" x14ac:dyDescent="0.3">
      <c r="A36" s="520"/>
      <c r="B36" s="520"/>
      <c r="C36" s="3"/>
      <c r="D36" s="3"/>
      <c r="E36" s="114" t="s">
        <v>336</v>
      </c>
      <c r="F36" s="296">
        <v>0</v>
      </c>
      <c r="G36" s="296">
        <v>0</v>
      </c>
      <c r="H36" s="296">
        <v>0</v>
      </c>
      <c r="I36" s="296">
        <v>0</v>
      </c>
      <c r="J36" s="296">
        <f t="shared" si="1"/>
        <v>0</v>
      </c>
    </row>
    <row r="37" spans="1:10" x14ac:dyDescent="0.3">
      <c r="A37" s="520"/>
      <c r="B37" s="520"/>
      <c r="C37" s="3"/>
      <c r="D37" s="3"/>
      <c r="E37" s="114" t="s">
        <v>337</v>
      </c>
      <c r="F37" s="296">
        <v>0</v>
      </c>
      <c r="G37" s="296">
        <v>0</v>
      </c>
      <c r="H37" s="296">
        <v>0</v>
      </c>
      <c r="I37" s="296">
        <v>0</v>
      </c>
      <c r="J37" s="296">
        <f t="shared" si="1"/>
        <v>0</v>
      </c>
    </row>
    <row r="38" spans="1:10" x14ac:dyDescent="0.3">
      <c r="A38" s="520"/>
      <c r="B38" s="520"/>
      <c r="C38" s="3"/>
      <c r="D38" s="3"/>
      <c r="E38" s="114" t="s">
        <v>255</v>
      </c>
      <c r="F38" s="296">
        <v>0</v>
      </c>
      <c r="G38" s="296">
        <v>0</v>
      </c>
      <c r="H38" s="296">
        <v>0</v>
      </c>
      <c r="I38" s="296">
        <v>0</v>
      </c>
      <c r="J38" s="296">
        <f t="shared" si="1"/>
        <v>0</v>
      </c>
    </row>
    <row r="39" spans="1:10" x14ac:dyDescent="0.3">
      <c r="A39" s="520"/>
      <c r="B39" s="520"/>
      <c r="C39" s="3"/>
      <c r="D39" s="3"/>
      <c r="E39" s="114" t="s">
        <v>364</v>
      </c>
      <c r="F39" s="386">
        <f>SUM(F32:F38)</f>
        <v>0</v>
      </c>
      <c r="G39" s="386">
        <f>SUM(G32:G38)</f>
        <v>0</v>
      </c>
      <c r="H39" s="386">
        <f>SUM(H32:H38)</f>
        <v>0</v>
      </c>
      <c r="I39" s="386">
        <f>SUM(I32:I38)</f>
        <v>0</v>
      </c>
      <c r="J39" s="386">
        <f>SUM(J32:J38)</f>
        <v>0</v>
      </c>
    </row>
    <row r="40" spans="1:10" ht="16.5" customHeight="1" x14ac:dyDescent="0.3">
      <c r="A40" s="520"/>
      <c r="B40" s="520"/>
      <c r="C40" s="3"/>
      <c r="D40" s="3"/>
      <c r="E40" s="114"/>
      <c r="F40" s="277"/>
      <c r="G40" s="277"/>
      <c r="H40" s="277"/>
      <c r="I40" s="277"/>
      <c r="J40" s="277"/>
    </row>
    <row r="41" spans="1:10" x14ac:dyDescent="0.3">
      <c r="A41" s="520"/>
      <c r="B41" s="520"/>
      <c r="C41" s="3"/>
      <c r="D41" s="3"/>
      <c r="E41" s="129" t="s">
        <v>232</v>
      </c>
      <c r="F41" s="277"/>
      <c r="G41" s="277"/>
      <c r="H41" s="277"/>
      <c r="I41" s="277"/>
      <c r="J41" s="277"/>
    </row>
    <row r="42" spans="1:10" x14ac:dyDescent="0.3">
      <c r="A42" s="543"/>
      <c r="B42" s="543"/>
      <c r="C42" s="3"/>
      <c r="D42" s="3"/>
      <c r="E42" s="540" t="s">
        <v>350</v>
      </c>
      <c r="F42" s="296">
        <v>0</v>
      </c>
      <c r="G42" s="296">
        <v>0</v>
      </c>
      <c r="H42" s="296">
        <v>0</v>
      </c>
      <c r="I42" s="296">
        <v>0</v>
      </c>
      <c r="J42" s="296">
        <f>SUM(F42:I42)</f>
        <v>0</v>
      </c>
    </row>
    <row r="43" spans="1:10" x14ac:dyDescent="0.3">
      <c r="A43" s="520"/>
      <c r="B43" s="520"/>
      <c r="C43" s="3"/>
      <c r="D43" s="3"/>
      <c r="E43" s="230" t="s">
        <v>25</v>
      </c>
      <c r="F43" s="296">
        <v>0</v>
      </c>
      <c r="G43" s="296">
        <v>0</v>
      </c>
      <c r="H43" s="296">
        <v>0</v>
      </c>
      <c r="I43" s="296">
        <v>0</v>
      </c>
      <c r="J43" s="296">
        <f>SUM(F43:I43)</f>
        <v>0</v>
      </c>
    </row>
    <row r="44" spans="1:10" x14ac:dyDescent="0.3">
      <c r="A44" s="520"/>
      <c r="B44" s="520"/>
      <c r="C44" s="3"/>
      <c r="D44" s="3"/>
      <c r="E44" s="230" t="s">
        <v>167</v>
      </c>
      <c r="F44" s="296">
        <v>0</v>
      </c>
      <c r="G44" s="296">
        <v>0</v>
      </c>
      <c r="H44" s="296">
        <v>0</v>
      </c>
      <c r="I44" s="296">
        <v>0</v>
      </c>
      <c r="J44" s="296">
        <f>SUM(F44:I44)</f>
        <v>0</v>
      </c>
    </row>
    <row r="45" spans="1:10" x14ac:dyDescent="0.3">
      <c r="A45" s="520"/>
      <c r="B45" s="520"/>
      <c r="C45" s="3"/>
      <c r="D45" s="3"/>
      <c r="E45" s="114" t="s">
        <v>364</v>
      </c>
      <c r="F45" s="386">
        <f>SUM(F42:F44)</f>
        <v>0</v>
      </c>
      <c r="G45" s="386">
        <f>SUM(G42:G44)</f>
        <v>0</v>
      </c>
      <c r="H45" s="386">
        <f>SUM(H42:H44)</f>
        <v>0</v>
      </c>
      <c r="I45" s="386">
        <f>SUM(I42:I44)</f>
        <v>0</v>
      </c>
      <c r="J45" s="386">
        <f>SUM(J42:J44)</f>
        <v>0</v>
      </c>
    </row>
    <row r="46" spans="1:10" x14ac:dyDescent="0.3">
      <c r="A46" s="520"/>
      <c r="B46" s="520"/>
      <c r="C46" s="3"/>
      <c r="D46" s="3"/>
      <c r="E46" s="114"/>
      <c r="F46" s="296"/>
      <c r="G46" s="296"/>
      <c r="H46" s="296"/>
      <c r="I46" s="296"/>
      <c r="J46" s="296"/>
    </row>
    <row r="47" spans="1:10" x14ac:dyDescent="0.3">
      <c r="A47" s="594"/>
      <c r="B47" s="594"/>
      <c r="C47" s="3"/>
      <c r="D47" s="3"/>
      <c r="E47" s="114"/>
      <c r="F47" s="296"/>
      <c r="G47" s="296"/>
      <c r="H47" s="296"/>
      <c r="I47" s="296"/>
      <c r="J47" s="296"/>
    </row>
    <row r="48" spans="1:10" x14ac:dyDescent="0.3">
      <c r="A48" s="594"/>
      <c r="B48" s="594"/>
      <c r="C48" s="3"/>
      <c r="D48" s="3"/>
      <c r="E48" s="114"/>
      <c r="F48" s="296"/>
      <c r="G48" s="296"/>
      <c r="H48" s="296"/>
      <c r="I48" s="296"/>
      <c r="J48" s="296"/>
    </row>
    <row r="49" spans="1:10" x14ac:dyDescent="0.3">
      <c r="A49" s="594"/>
      <c r="B49" s="594"/>
      <c r="C49" s="3"/>
      <c r="D49" s="3"/>
      <c r="E49" s="114"/>
      <c r="F49" s="296"/>
      <c r="G49" s="296"/>
      <c r="H49" s="296"/>
      <c r="I49" s="296"/>
      <c r="J49" s="296"/>
    </row>
    <row r="50" spans="1:10" x14ac:dyDescent="0.3">
      <c r="A50" s="594"/>
      <c r="B50" s="594"/>
      <c r="C50" s="3"/>
      <c r="D50" s="3"/>
      <c r="E50" s="114"/>
      <c r="F50" s="296"/>
      <c r="G50" s="296"/>
      <c r="H50" s="296"/>
      <c r="I50" s="296"/>
      <c r="J50" s="296"/>
    </row>
    <row r="51" spans="1:10" x14ac:dyDescent="0.3">
      <c r="A51" s="594"/>
      <c r="B51" s="594"/>
      <c r="C51" s="3"/>
      <c r="D51" s="3"/>
      <c r="E51" s="114"/>
      <c r="F51" s="296"/>
      <c r="G51" s="296"/>
      <c r="H51" s="296"/>
      <c r="I51" s="296"/>
      <c r="J51" s="296"/>
    </row>
    <row r="52" spans="1:10" x14ac:dyDescent="0.3">
      <c r="A52" s="594"/>
      <c r="B52" s="594"/>
      <c r="C52" s="3"/>
      <c r="D52" s="3"/>
      <c r="E52" s="114"/>
      <c r="F52" s="296"/>
      <c r="G52" s="296"/>
      <c r="H52" s="296"/>
      <c r="I52" s="296"/>
      <c r="J52" s="296"/>
    </row>
    <row r="53" spans="1:10" x14ac:dyDescent="0.3">
      <c r="A53" s="594"/>
      <c r="B53" s="594"/>
      <c r="C53" s="3"/>
      <c r="D53" s="3"/>
      <c r="E53" s="114"/>
      <c r="F53" s="296"/>
      <c r="G53" s="296"/>
      <c r="H53" s="296"/>
      <c r="I53" s="296"/>
      <c r="J53" s="296"/>
    </row>
    <row r="54" spans="1:10" x14ac:dyDescent="0.3">
      <c r="A54" s="594"/>
      <c r="B54" s="594"/>
      <c r="C54" s="3"/>
      <c r="D54" s="3"/>
      <c r="E54" s="114"/>
      <c r="F54" s="296"/>
      <c r="G54" s="296"/>
      <c r="H54" s="296"/>
      <c r="I54" s="296"/>
      <c r="J54" s="296"/>
    </row>
    <row r="55" spans="1:10" x14ac:dyDescent="0.3">
      <c r="A55" s="594"/>
      <c r="B55" s="594"/>
      <c r="C55" s="3"/>
      <c r="D55" s="3"/>
      <c r="E55" s="114"/>
      <c r="F55" s="296"/>
      <c r="G55" s="296"/>
      <c r="H55" s="296"/>
      <c r="I55" s="296"/>
      <c r="J55" s="296"/>
    </row>
    <row r="56" spans="1:10" x14ac:dyDescent="0.3">
      <c r="A56" s="594"/>
      <c r="B56" s="594"/>
      <c r="C56" s="3"/>
      <c r="D56" s="3"/>
      <c r="E56" s="114"/>
      <c r="F56" s="296"/>
      <c r="G56" s="296"/>
      <c r="H56" s="296"/>
      <c r="I56" s="296"/>
      <c r="J56" s="296"/>
    </row>
    <row r="57" spans="1:10" x14ac:dyDescent="0.3">
      <c r="A57" s="594"/>
      <c r="B57" s="594"/>
      <c r="C57" s="3"/>
      <c r="D57" s="3"/>
      <c r="E57" s="114"/>
      <c r="F57" s="296"/>
      <c r="G57" s="296"/>
      <c r="H57" s="296"/>
      <c r="I57" s="296"/>
      <c r="J57" s="296"/>
    </row>
    <row r="58" spans="1:10" x14ac:dyDescent="0.3">
      <c r="A58" s="594"/>
      <c r="B58" s="594"/>
      <c r="C58" s="3"/>
      <c r="D58" s="3"/>
      <c r="E58" s="114"/>
      <c r="F58" s="296"/>
      <c r="G58" s="296"/>
      <c r="H58" s="296"/>
      <c r="I58" s="296"/>
      <c r="J58" s="296"/>
    </row>
    <row r="59" spans="1:10" x14ac:dyDescent="0.3">
      <c r="A59" s="594"/>
      <c r="B59" s="594"/>
      <c r="C59" s="3"/>
      <c r="D59" s="3"/>
      <c r="E59" s="114"/>
      <c r="F59" s="296"/>
      <c r="G59" s="296"/>
      <c r="H59" s="296"/>
      <c r="I59" s="296"/>
      <c r="J59" s="296"/>
    </row>
    <row r="60" spans="1:10" x14ac:dyDescent="0.3">
      <c r="A60" s="594"/>
      <c r="B60" s="594"/>
      <c r="C60" s="3"/>
      <c r="D60" s="3"/>
      <c r="E60" s="114"/>
      <c r="F60" s="296"/>
      <c r="G60" s="296"/>
      <c r="H60" s="296"/>
      <c r="I60" s="296"/>
      <c r="J60" s="296"/>
    </row>
    <row r="61" spans="1:10" x14ac:dyDescent="0.3">
      <c r="A61" s="931" t="s">
        <v>427</v>
      </c>
      <c r="B61" s="931"/>
      <c r="C61" s="931"/>
      <c r="D61" s="931"/>
      <c r="E61" s="931"/>
      <c r="F61" s="931"/>
      <c r="G61" s="931"/>
      <c r="H61" s="931"/>
      <c r="I61" s="931"/>
      <c r="J61" s="931"/>
    </row>
    <row r="62" spans="1:10" x14ac:dyDescent="0.3">
      <c r="A62" s="1"/>
      <c r="B62" s="1"/>
      <c r="E62" s="309"/>
    </row>
    <row r="63" spans="1:10" x14ac:dyDescent="0.3">
      <c r="A63" s="1"/>
      <c r="B63" s="1"/>
      <c r="E63" s="309"/>
    </row>
    <row r="64" spans="1:10" x14ac:dyDescent="0.3">
      <c r="A64" s="1"/>
      <c r="B64" s="1"/>
      <c r="E64" s="309"/>
    </row>
    <row r="65" spans="5:5" x14ac:dyDescent="0.3">
      <c r="E65" s="309"/>
    </row>
    <row r="66" spans="5:5" x14ac:dyDescent="0.3">
      <c r="E66" s="309"/>
    </row>
    <row r="67" spans="5:5" x14ac:dyDescent="0.3">
      <c r="E67" s="309"/>
    </row>
    <row r="382" ht="11.25" customHeight="1" x14ac:dyDescent="0.3"/>
  </sheetData>
  <mergeCells count="4">
    <mergeCell ref="E1:J1"/>
    <mergeCell ref="E2:J2"/>
    <mergeCell ref="E7:F7"/>
    <mergeCell ref="A61:J61"/>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376"/>
  <sheetViews>
    <sheetView showGridLines="0" tabSelected="1" view="pageBreakPreview" zoomScale="70" zoomScaleNormal="100" zoomScaleSheetLayoutView="70" workbookViewId="0">
      <pane ySplit="2" topLeftCell="A12" activePane="bottomLeft" state="frozen"/>
      <selection activeCell="O33" sqref="O33"/>
      <selection pane="bottomLeft" activeCell="O33" sqref="O33"/>
    </sheetView>
  </sheetViews>
  <sheetFormatPr defaultColWidth="6.875" defaultRowHeight="16.5" x14ac:dyDescent="0.3"/>
  <cols>
    <col min="1" max="1" width="9.75" style="1" customWidth="1"/>
    <col min="2" max="2" width="6" style="1" customWidth="1"/>
    <col min="3" max="3" width="1.875" style="1" customWidth="1"/>
    <col min="4" max="4" width="7.5" style="246" customWidth="1"/>
    <col min="5" max="5" width="60.625" style="104" customWidth="1"/>
    <col min="6" max="6" width="4" style="1" customWidth="1"/>
    <col min="7" max="7" width="10.625" style="1" customWidth="1"/>
    <col min="8" max="8" width="1.25" style="14" customWidth="1"/>
    <col min="9" max="9" width="10.875" style="1" customWidth="1"/>
    <col min="10" max="10" width="3.25" style="1" customWidth="1"/>
    <col min="11" max="11" width="3.5" style="1" hidden="1" customWidth="1"/>
    <col min="12" max="16384" width="6.875" style="1"/>
  </cols>
  <sheetData>
    <row r="1" spans="1:13" ht="16.5" customHeight="1" x14ac:dyDescent="0.3">
      <c r="A1" s="96" t="str">
        <f>+'Merge Details_Printing instr'!A11</f>
        <v>Model Council</v>
      </c>
      <c r="E1" s="248" t="s">
        <v>315</v>
      </c>
    </row>
    <row r="2" spans="1:13" s="14" customFormat="1" ht="16.5" customHeight="1" x14ac:dyDescent="0.3">
      <c r="A2" s="158" t="str">
        <f>+'Merge Details_Printing instr'!A12</f>
        <v>2014/2015 Financial Report</v>
      </c>
      <c r="B2" s="37"/>
      <c r="C2" s="37"/>
      <c r="D2" s="269"/>
      <c r="E2" s="249" t="str">
        <f>'Merge Details_Printing instr'!$A$14</f>
        <v>For the Year Ended 30 June 2015</v>
      </c>
      <c r="F2" s="37"/>
      <c r="G2" s="37"/>
      <c r="H2" s="37"/>
      <c r="I2" s="38"/>
      <c r="J2" s="1"/>
    </row>
    <row r="3" spans="1:13" s="14" customFormat="1" ht="7.5" customHeight="1" x14ac:dyDescent="0.3">
      <c r="A3" s="130"/>
      <c r="D3" s="247"/>
      <c r="E3" s="103"/>
      <c r="G3" s="91"/>
      <c r="I3" s="40"/>
      <c r="J3" s="1"/>
      <c r="M3" s="1"/>
    </row>
    <row r="4" spans="1:13" ht="16.5" customHeight="1" x14ac:dyDescent="0.3">
      <c r="A4" s="18"/>
      <c r="B4" s="18"/>
      <c r="C4" s="3"/>
      <c r="D4" s="43"/>
      <c r="E4" s="522"/>
      <c r="F4" s="3"/>
      <c r="G4" s="91">
        <f>+'Merge Details_Printing instr'!A17</f>
        <v>2015</v>
      </c>
      <c r="H4" s="527"/>
      <c r="I4" s="91">
        <f>+'Merge Details_Printing instr'!A18</f>
        <v>2014</v>
      </c>
      <c r="J4" s="3"/>
    </row>
    <row r="5" spans="1:13" ht="16.5" customHeight="1" x14ac:dyDescent="0.3">
      <c r="A5" s="18"/>
      <c r="B5" s="18"/>
      <c r="C5" s="3"/>
      <c r="D5" s="43"/>
      <c r="E5" s="522"/>
      <c r="F5" s="67"/>
      <c r="G5" s="175" t="str">
        <f>+'Merge Details_Printing instr'!$A$21</f>
        <v>$'000</v>
      </c>
      <c r="H5" s="76"/>
      <c r="I5" s="175" t="str">
        <f>+'Merge Details_Printing instr'!$A$21</f>
        <v>$'000</v>
      </c>
      <c r="J5" s="3"/>
    </row>
    <row r="6" spans="1:13" ht="16.5" customHeight="1" x14ac:dyDescent="0.3">
      <c r="A6" s="520"/>
      <c r="B6" s="520"/>
      <c r="C6" s="3"/>
      <c r="D6" s="524" t="s">
        <v>132</v>
      </c>
      <c r="E6" s="599" t="s">
        <v>139</v>
      </c>
      <c r="F6" s="3"/>
      <c r="H6" s="1"/>
      <c r="J6" s="3"/>
    </row>
    <row r="7" spans="1:13" ht="7.5" customHeight="1" x14ac:dyDescent="0.3">
      <c r="A7" s="520"/>
      <c r="B7" s="520"/>
      <c r="C7" s="3"/>
      <c r="D7" s="524"/>
      <c r="E7" s="246"/>
      <c r="F7" s="3"/>
      <c r="H7" s="1"/>
      <c r="J7" s="3"/>
    </row>
    <row r="8" spans="1:13" ht="16.5" customHeight="1" x14ac:dyDescent="0.3">
      <c r="A8" s="520"/>
      <c r="B8" s="823" t="s">
        <v>1051</v>
      </c>
      <c r="C8" s="3"/>
      <c r="D8" s="524"/>
      <c r="E8" s="523" t="s">
        <v>60</v>
      </c>
      <c r="F8" s="3"/>
      <c r="H8" s="1"/>
      <c r="J8" s="3"/>
    </row>
    <row r="9" spans="1:13" ht="7.5" customHeight="1" x14ac:dyDescent="0.3">
      <c r="A9" s="106"/>
      <c r="B9" s="106"/>
      <c r="C9" s="3"/>
      <c r="D9" s="43"/>
      <c r="E9" s="522"/>
      <c r="F9" s="3"/>
      <c r="G9" s="3"/>
      <c r="H9" s="25"/>
      <c r="I9" s="3"/>
      <c r="J9" s="3"/>
    </row>
    <row r="10" spans="1:13" ht="49.5" x14ac:dyDescent="0.3">
      <c r="A10" s="520"/>
      <c r="B10" s="520"/>
      <c r="C10" s="3"/>
      <c r="D10" s="43"/>
      <c r="E10" s="526" t="s">
        <v>72</v>
      </c>
      <c r="F10" s="414"/>
      <c r="G10" s="3"/>
      <c r="H10" s="25"/>
      <c r="I10" s="3"/>
      <c r="J10" s="3"/>
    </row>
    <row r="11" spans="1:13" ht="7.5" customHeight="1" x14ac:dyDescent="0.3">
      <c r="A11" s="520"/>
      <c r="B11" s="520"/>
      <c r="C11" s="3"/>
      <c r="D11" s="43"/>
      <c r="E11" s="526"/>
      <c r="F11" s="414"/>
      <c r="G11" s="3"/>
      <c r="H11" s="25"/>
      <c r="I11" s="3"/>
      <c r="J11" s="3"/>
    </row>
    <row r="12" spans="1:13" ht="16.5" customHeight="1" x14ac:dyDescent="0.3">
      <c r="A12" s="520"/>
      <c r="B12" s="520"/>
      <c r="C12" s="3"/>
      <c r="D12" s="43"/>
      <c r="E12" s="522" t="s">
        <v>452</v>
      </c>
      <c r="F12" s="3"/>
      <c r="G12" s="274">
        <v>0</v>
      </c>
      <c r="H12" s="274"/>
      <c r="I12" s="274">
        <v>0</v>
      </c>
      <c r="J12" s="3"/>
    </row>
    <row r="13" spans="1:13" ht="16.5" customHeight="1" x14ac:dyDescent="0.3">
      <c r="A13" s="520"/>
      <c r="B13" s="520"/>
      <c r="C13" s="3"/>
      <c r="D13" s="43"/>
      <c r="E13" s="522" t="s">
        <v>453</v>
      </c>
      <c r="F13" s="3"/>
      <c r="G13" s="274">
        <v>0</v>
      </c>
      <c r="H13" s="277"/>
      <c r="I13" s="274">
        <v>0</v>
      </c>
      <c r="J13" s="3"/>
    </row>
    <row r="14" spans="1:13" ht="16.5" customHeight="1" x14ac:dyDescent="0.3">
      <c r="A14" s="520"/>
      <c r="B14" s="520"/>
      <c r="C14" s="3"/>
      <c r="D14" s="43"/>
      <c r="E14" s="522" t="s">
        <v>115</v>
      </c>
      <c r="F14" s="3"/>
      <c r="G14" s="274">
        <v>0</v>
      </c>
      <c r="H14" s="277"/>
      <c r="I14" s="274">
        <v>0</v>
      </c>
      <c r="J14" s="3"/>
    </row>
    <row r="15" spans="1:13" ht="16.5" customHeight="1" x14ac:dyDescent="0.3">
      <c r="A15" s="520"/>
      <c r="B15" s="520"/>
      <c r="C15" s="3"/>
      <c r="D15" s="43"/>
      <c r="E15" s="522"/>
      <c r="F15" s="3"/>
      <c r="G15" s="279">
        <f>SUM(G12:G14)</f>
        <v>0</v>
      </c>
      <c r="H15" s="277"/>
      <c r="I15" s="279">
        <f>SUM(I12:I14)</f>
        <v>0</v>
      </c>
      <c r="J15" s="3"/>
    </row>
    <row r="16" spans="1:13" ht="16.5" customHeight="1" x14ac:dyDescent="0.3">
      <c r="A16" s="520"/>
      <c r="B16" s="520"/>
      <c r="C16" s="3"/>
      <c r="D16" s="43"/>
      <c r="E16" s="522"/>
      <c r="F16" s="3"/>
      <c r="G16" s="91"/>
      <c r="H16" s="527"/>
      <c r="I16" s="91"/>
      <c r="J16" s="3"/>
    </row>
    <row r="17" spans="1:13" ht="16.5" customHeight="1" x14ac:dyDescent="0.3">
      <c r="A17" s="520"/>
      <c r="B17" s="823" t="s">
        <v>1052</v>
      </c>
      <c r="C17" s="3"/>
      <c r="D17" s="43"/>
      <c r="E17" s="523" t="s">
        <v>61</v>
      </c>
      <c r="F17" s="3"/>
      <c r="G17" s="175"/>
      <c r="H17" s="76"/>
      <c r="I17" s="175"/>
      <c r="J17" s="3"/>
    </row>
    <row r="18" spans="1:13" ht="7.5" customHeight="1" x14ac:dyDescent="0.3">
      <c r="A18" s="520"/>
      <c r="B18" s="520"/>
      <c r="C18" s="3"/>
      <c r="D18" s="43"/>
      <c r="E18" s="522"/>
      <c r="F18" s="3"/>
      <c r="H18" s="1"/>
      <c r="J18" s="3"/>
    </row>
    <row r="19" spans="1:13" ht="66" x14ac:dyDescent="0.3">
      <c r="A19" s="520"/>
      <c r="B19" s="520"/>
      <c r="C19" s="3"/>
      <c r="D19" s="43"/>
      <c r="E19" s="522" t="s">
        <v>58</v>
      </c>
      <c r="F19" s="3"/>
      <c r="G19" s="178"/>
      <c r="H19" s="178"/>
      <c r="I19" s="178"/>
      <c r="J19" s="3"/>
    </row>
    <row r="20" spans="1:13" ht="7.5" customHeight="1" x14ac:dyDescent="0.3">
      <c r="A20" s="520"/>
      <c r="B20" s="520"/>
      <c r="C20" s="3"/>
      <c r="D20" s="43"/>
      <c r="E20" s="522"/>
      <c r="F20" s="3"/>
      <c r="G20" s="178"/>
      <c r="H20" s="178"/>
      <c r="I20" s="178"/>
      <c r="J20" s="3"/>
    </row>
    <row r="21" spans="1:13" ht="33.75" customHeight="1" x14ac:dyDescent="0.3">
      <c r="A21" s="520"/>
      <c r="B21" s="520"/>
      <c r="C21" s="3"/>
      <c r="D21" s="43"/>
      <c r="E21" s="522" t="s">
        <v>399</v>
      </c>
      <c r="F21" s="67"/>
      <c r="G21" s="3"/>
      <c r="H21" s="25"/>
      <c r="I21" s="3"/>
      <c r="J21" s="3"/>
    </row>
    <row r="22" spans="1:13" ht="7.5" customHeight="1" x14ac:dyDescent="0.3">
      <c r="A22" s="520"/>
      <c r="B22" s="520"/>
      <c r="C22" s="3"/>
      <c r="D22" s="43"/>
      <c r="E22" s="522"/>
      <c r="F22" s="67"/>
      <c r="G22" s="3"/>
      <c r="H22" s="25"/>
      <c r="I22" s="3"/>
      <c r="J22" s="3"/>
    </row>
    <row r="23" spans="1:13" x14ac:dyDescent="0.3">
      <c r="A23" s="520"/>
      <c r="B23" s="520"/>
      <c r="C23" s="3"/>
      <c r="D23" s="43"/>
      <c r="E23" s="522" t="s">
        <v>452</v>
      </c>
      <c r="F23" s="67"/>
      <c r="G23" s="274">
        <v>0</v>
      </c>
      <c r="H23" s="277"/>
      <c r="I23" s="274">
        <v>0</v>
      </c>
      <c r="J23" s="3"/>
    </row>
    <row r="24" spans="1:13" x14ac:dyDescent="0.3">
      <c r="A24" s="520"/>
      <c r="B24" s="520"/>
      <c r="C24" s="3"/>
      <c r="D24" s="43"/>
      <c r="E24" s="522" t="s">
        <v>453</v>
      </c>
      <c r="F24" s="67"/>
      <c r="G24" s="274">
        <v>0</v>
      </c>
      <c r="H24" s="277"/>
      <c r="I24" s="274">
        <v>0</v>
      </c>
      <c r="J24" s="3"/>
    </row>
    <row r="25" spans="1:13" x14ac:dyDescent="0.3">
      <c r="A25" s="520"/>
      <c r="B25" s="520"/>
      <c r="C25" s="3"/>
      <c r="D25" s="43"/>
      <c r="E25" s="522" t="s">
        <v>115</v>
      </c>
      <c r="F25" s="67"/>
      <c r="G25" s="274">
        <v>0</v>
      </c>
      <c r="H25" s="277"/>
      <c r="I25" s="274">
        <v>0</v>
      </c>
      <c r="J25" s="3"/>
    </row>
    <row r="26" spans="1:13" x14ac:dyDescent="0.3">
      <c r="A26" s="520"/>
      <c r="B26" s="520"/>
      <c r="C26" s="3"/>
      <c r="D26" s="43"/>
      <c r="E26" s="522"/>
      <c r="F26" s="67"/>
      <c r="G26" s="279">
        <f>SUM(G23:G25)</f>
        <v>0</v>
      </c>
      <c r="H26" s="277"/>
      <c r="I26" s="279">
        <f>SUM(I23:I25)</f>
        <v>0</v>
      </c>
      <c r="J26" s="3"/>
    </row>
    <row r="27" spans="1:13" x14ac:dyDescent="0.3">
      <c r="A27" s="520"/>
      <c r="B27" s="520"/>
      <c r="C27" s="3"/>
      <c r="D27" s="43"/>
      <c r="E27" s="522"/>
      <c r="F27" s="67"/>
      <c r="G27" s="277"/>
      <c r="H27" s="277"/>
      <c r="I27" s="277"/>
      <c r="J27" s="3"/>
    </row>
    <row r="28" spans="1:13" x14ac:dyDescent="0.3">
      <c r="A28" s="520"/>
      <c r="B28" s="520"/>
      <c r="C28" s="3"/>
      <c r="D28" s="236" t="s">
        <v>41</v>
      </c>
      <c r="E28" s="523" t="s">
        <v>78</v>
      </c>
      <c r="F28" s="3"/>
      <c r="G28" s="274"/>
      <c r="H28" s="277"/>
      <c r="I28" s="274"/>
      <c r="J28" s="3"/>
    </row>
    <row r="29" spans="1:13" ht="7.5" customHeight="1" x14ac:dyDescent="0.3">
      <c r="A29" s="520"/>
      <c r="B29" s="520"/>
      <c r="C29" s="3"/>
      <c r="D29" s="236"/>
      <c r="E29" s="523"/>
      <c r="F29" s="3"/>
      <c r="G29" s="274"/>
      <c r="H29" s="277"/>
      <c r="I29" s="274"/>
      <c r="J29" s="3"/>
    </row>
    <row r="30" spans="1:13" ht="16.5" customHeight="1" x14ac:dyDescent="0.3">
      <c r="A30" s="520"/>
      <c r="B30" s="823" t="s">
        <v>1053</v>
      </c>
      <c r="C30" s="3"/>
      <c r="D30" s="524"/>
      <c r="E30" s="523" t="s">
        <v>62</v>
      </c>
      <c r="F30" s="3"/>
      <c r="G30" s="274"/>
      <c r="H30" s="277"/>
      <c r="I30" s="274"/>
      <c r="J30" s="3"/>
    </row>
    <row r="31" spans="1:13" ht="7.5" customHeight="1" x14ac:dyDescent="0.3">
      <c r="A31" s="520"/>
      <c r="B31" s="520"/>
      <c r="C31" s="3"/>
      <c r="D31" s="524"/>
      <c r="E31" s="786"/>
      <c r="F31" s="3"/>
      <c r="G31" s="274"/>
      <c r="H31" s="277"/>
      <c r="I31" s="274"/>
      <c r="J31" s="3"/>
    </row>
    <row r="32" spans="1:13" ht="18.75" x14ac:dyDescent="0.3">
      <c r="A32" s="520"/>
      <c r="B32" s="520"/>
      <c r="C32" s="3"/>
      <c r="D32" s="43"/>
      <c r="E32" s="956" t="s">
        <v>496</v>
      </c>
      <c r="F32" s="956"/>
      <c r="G32" s="274"/>
      <c r="H32" s="277"/>
      <c r="I32" s="274"/>
      <c r="J32" s="3"/>
      <c r="M32" s="165"/>
    </row>
    <row r="33" spans="1:14" ht="67.5" customHeight="1" x14ac:dyDescent="0.3">
      <c r="A33" s="520"/>
      <c r="B33" s="520"/>
      <c r="C33" s="3"/>
      <c r="D33" s="43"/>
      <c r="E33" s="939" t="s">
        <v>533</v>
      </c>
      <c r="F33" s="939"/>
      <c r="G33" s="939"/>
      <c r="H33" s="939"/>
      <c r="I33" s="939"/>
      <c r="J33" s="3"/>
      <c r="N33" s="390"/>
    </row>
    <row r="34" spans="1:14" ht="115.5" customHeight="1" x14ac:dyDescent="0.3">
      <c r="A34" s="594"/>
      <c r="B34" s="594"/>
      <c r="C34" s="3"/>
      <c r="D34" s="43"/>
      <c r="E34" s="958" t="s">
        <v>819</v>
      </c>
      <c r="F34" s="958"/>
      <c r="G34" s="958"/>
      <c r="H34" s="958"/>
      <c r="I34" s="958"/>
      <c r="J34" s="3"/>
      <c r="N34" s="390"/>
    </row>
    <row r="35" spans="1:14" x14ac:dyDescent="0.3">
      <c r="A35" s="594"/>
      <c r="B35" s="594"/>
      <c r="C35" s="3"/>
      <c r="D35" s="43"/>
      <c r="E35" s="691"/>
      <c r="F35" s="692"/>
      <c r="G35" s="693"/>
      <c r="H35" s="694"/>
      <c r="I35" s="693"/>
      <c r="J35" s="3"/>
      <c r="N35" s="390"/>
    </row>
    <row r="36" spans="1:14" ht="34.5" customHeight="1" x14ac:dyDescent="0.3">
      <c r="A36" s="520"/>
      <c r="B36" s="520"/>
      <c r="C36" s="3"/>
      <c r="D36" s="43"/>
      <c r="E36" s="917" t="s">
        <v>708</v>
      </c>
      <c r="F36" s="917"/>
      <c r="G36" s="917"/>
      <c r="H36" s="917"/>
      <c r="I36" s="917"/>
      <c r="J36" s="3"/>
    </row>
    <row r="37" spans="1:14" ht="16.5" customHeight="1" x14ac:dyDescent="0.3">
      <c r="A37" s="520"/>
      <c r="B37" s="520"/>
      <c r="C37" s="3"/>
      <c r="D37" s="43"/>
      <c r="E37" s="786" t="s">
        <v>525</v>
      </c>
      <c r="F37" s="3"/>
      <c r="G37" s="274"/>
      <c r="H37" s="277"/>
      <c r="I37" s="274"/>
      <c r="J37" s="3"/>
    </row>
    <row r="38" spans="1:14" x14ac:dyDescent="0.3">
      <c r="A38" s="520"/>
      <c r="B38" s="520"/>
      <c r="C38" s="3"/>
      <c r="D38" s="43"/>
      <c r="E38" s="596"/>
      <c r="F38" s="3"/>
      <c r="G38" s="274"/>
      <c r="H38" s="277"/>
      <c r="I38" s="274"/>
      <c r="J38" s="3"/>
    </row>
    <row r="39" spans="1:14" ht="16.5" customHeight="1" x14ac:dyDescent="0.3">
      <c r="A39" s="520"/>
      <c r="B39" s="520"/>
      <c r="C39" s="3"/>
      <c r="D39" s="43"/>
      <c r="E39" s="600" t="s">
        <v>195</v>
      </c>
      <c r="F39" s="3"/>
      <c r="G39" s="274"/>
      <c r="H39" s="277"/>
      <c r="I39" s="274"/>
      <c r="J39" s="3"/>
    </row>
    <row r="40" spans="1:14" ht="7.5" customHeight="1" x14ac:dyDescent="0.3">
      <c r="A40" s="520"/>
      <c r="B40" s="520"/>
      <c r="C40" s="3"/>
      <c r="D40" s="43"/>
      <c r="E40" s="596"/>
      <c r="F40" s="3"/>
      <c r="G40" s="3"/>
      <c r="H40" s="25"/>
      <c r="I40" s="3"/>
      <c r="J40" s="3"/>
    </row>
    <row r="41" spans="1:14" ht="16.5" customHeight="1" x14ac:dyDescent="0.3">
      <c r="A41" s="520"/>
      <c r="B41" s="520"/>
      <c r="C41" s="3"/>
      <c r="D41" s="43"/>
      <c r="E41" s="786" t="s">
        <v>73</v>
      </c>
      <c r="F41" s="3"/>
      <c r="G41" s="3"/>
      <c r="H41" s="25"/>
      <c r="I41" s="3"/>
      <c r="J41" s="3"/>
    </row>
    <row r="42" spans="1:14" ht="7.5" customHeight="1" x14ac:dyDescent="0.3">
      <c r="A42" s="520"/>
      <c r="B42" s="520"/>
      <c r="C42" s="3"/>
      <c r="D42" s="43"/>
      <c r="E42" s="786"/>
      <c r="F42" s="3"/>
      <c r="G42" s="3"/>
      <c r="H42" s="25"/>
      <c r="I42" s="3"/>
      <c r="J42" s="3"/>
    </row>
    <row r="43" spans="1:14" ht="40.5" customHeight="1" x14ac:dyDescent="0.3">
      <c r="A43" s="520"/>
      <c r="B43" s="520"/>
      <c r="C43" s="3"/>
      <c r="D43" s="43"/>
      <c r="E43" s="917" t="s">
        <v>534</v>
      </c>
      <c r="F43" s="917"/>
      <c r="G43" s="917"/>
      <c r="H43" s="917"/>
      <c r="I43" s="917"/>
      <c r="J43" s="3"/>
    </row>
    <row r="44" spans="1:14" ht="16.5" customHeight="1" x14ac:dyDescent="0.3">
      <c r="A44" s="520"/>
      <c r="B44" s="520"/>
      <c r="C44" s="3"/>
      <c r="D44" s="43"/>
      <c r="E44" s="786"/>
      <c r="F44" s="3"/>
      <c r="G44" s="3"/>
      <c r="H44" s="25"/>
      <c r="I44" s="3"/>
      <c r="J44" s="3"/>
    </row>
    <row r="45" spans="1:14" ht="16.5" customHeight="1" x14ac:dyDescent="0.3">
      <c r="A45" s="520"/>
      <c r="B45" s="520"/>
      <c r="C45" s="3"/>
      <c r="D45" s="43"/>
      <c r="E45" s="788" t="s">
        <v>56</v>
      </c>
      <c r="F45" s="3"/>
      <c r="G45" s="3"/>
      <c r="H45" s="25"/>
      <c r="I45" s="3"/>
      <c r="J45" s="3"/>
    </row>
    <row r="46" spans="1:14" ht="7.5" customHeight="1" x14ac:dyDescent="0.3">
      <c r="A46" s="520"/>
      <c r="B46" s="520"/>
      <c r="C46" s="3"/>
      <c r="D46" s="43"/>
      <c r="E46" s="786"/>
      <c r="F46" s="3"/>
      <c r="G46" s="3"/>
      <c r="H46" s="25"/>
      <c r="I46" s="3"/>
      <c r="J46" s="3"/>
    </row>
    <row r="47" spans="1:14" x14ac:dyDescent="0.3">
      <c r="A47" s="520"/>
      <c r="B47" s="520"/>
      <c r="C47" s="3"/>
      <c r="D47" s="43"/>
      <c r="E47" s="956" t="s">
        <v>496</v>
      </c>
      <c r="F47" s="956"/>
      <c r="G47" s="3"/>
      <c r="H47" s="25"/>
      <c r="I47" s="3"/>
      <c r="J47" s="3"/>
    </row>
    <row r="48" spans="1:14" ht="16.5" customHeight="1" x14ac:dyDescent="0.3">
      <c r="A48" s="520"/>
      <c r="B48" s="520"/>
      <c r="C48" s="3"/>
      <c r="D48" s="43"/>
      <c r="E48" s="786" t="s">
        <v>73</v>
      </c>
      <c r="F48" s="3"/>
      <c r="G48" s="3"/>
      <c r="H48" s="25"/>
      <c r="I48" s="3"/>
      <c r="J48" s="3"/>
    </row>
    <row r="49" spans="1:10" ht="16.5" customHeight="1" x14ac:dyDescent="0.3">
      <c r="A49" s="3"/>
      <c r="B49" s="3"/>
      <c r="C49" s="3"/>
      <c r="D49" s="43"/>
      <c r="E49" s="522"/>
      <c r="F49" s="3"/>
      <c r="G49" s="3"/>
      <c r="H49" s="25"/>
      <c r="I49" s="3"/>
      <c r="J49" s="3"/>
    </row>
    <row r="50" spans="1:10" x14ac:dyDescent="0.3">
      <c r="A50" s="957" t="s">
        <v>912</v>
      </c>
      <c r="B50" s="957"/>
      <c r="C50" s="957"/>
      <c r="D50" s="957"/>
      <c r="E50" s="957"/>
      <c r="F50" s="957"/>
      <c r="G50" s="957"/>
      <c r="H50" s="957"/>
      <c r="I50" s="957"/>
      <c r="J50" s="3"/>
    </row>
    <row r="51" spans="1:10" x14ac:dyDescent="0.3">
      <c r="A51" s="270"/>
      <c r="B51" s="270"/>
      <c r="C51" s="270"/>
      <c r="D51" s="271"/>
      <c r="E51" s="117"/>
      <c r="F51" s="270"/>
      <c r="G51" s="270"/>
      <c r="H51" s="272"/>
      <c r="I51" s="270"/>
      <c r="J51" s="3"/>
    </row>
    <row r="52" spans="1:10" x14ac:dyDescent="0.3">
      <c r="A52" s="270"/>
      <c r="B52" s="270"/>
      <c r="C52" s="270"/>
      <c r="D52" s="271"/>
      <c r="E52" s="117"/>
      <c r="F52" s="270"/>
      <c r="G52" s="270"/>
      <c r="H52" s="272"/>
      <c r="I52" s="270"/>
      <c r="J52" s="3"/>
    </row>
    <row r="53" spans="1:10" x14ac:dyDescent="0.3">
      <c r="A53" s="270"/>
      <c r="B53" s="270"/>
      <c r="C53" s="270"/>
      <c r="D53" s="271"/>
      <c r="E53" s="117"/>
      <c r="F53" s="270"/>
      <c r="G53" s="270"/>
      <c r="H53" s="272"/>
      <c r="I53" s="270"/>
      <c r="J53" s="3"/>
    </row>
    <row r="54" spans="1:10" x14ac:dyDescent="0.3">
      <c r="A54" s="270"/>
      <c r="B54" s="270"/>
      <c r="C54" s="270"/>
      <c r="D54" s="271"/>
      <c r="E54" s="117"/>
      <c r="F54" s="270"/>
      <c r="G54" s="270"/>
      <c r="H54" s="272"/>
      <c r="I54" s="270"/>
      <c r="J54" s="3"/>
    </row>
    <row r="55" spans="1:10" x14ac:dyDescent="0.3">
      <c r="A55" s="270"/>
      <c r="B55" s="270"/>
      <c r="C55" s="270"/>
      <c r="D55" s="271"/>
      <c r="E55" s="117"/>
      <c r="F55" s="270"/>
      <c r="G55" s="270"/>
      <c r="H55" s="272"/>
      <c r="I55" s="270"/>
      <c r="J55" s="3"/>
    </row>
    <row r="56" spans="1:10" x14ac:dyDescent="0.3">
      <c r="A56" s="270"/>
      <c r="B56" s="270"/>
      <c r="C56" s="270"/>
      <c r="D56" s="271"/>
      <c r="E56" s="117"/>
      <c r="F56" s="270"/>
      <c r="G56" s="270"/>
      <c r="H56" s="272"/>
      <c r="I56" s="270"/>
    </row>
    <row r="57" spans="1:10" x14ac:dyDescent="0.3">
      <c r="A57" s="270"/>
      <c r="B57" s="270"/>
      <c r="C57" s="270"/>
      <c r="D57" s="271"/>
      <c r="E57" s="117"/>
      <c r="F57" s="270"/>
      <c r="G57" s="270"/>
      <c r="H57" s="272"/>
      <c r="I57" s="270"/>
    </row>
    <row r="58" spans="1:10" x14ac:dyDescent="0.3">
      <c r="A58" s="270"/>
      <c r="B58" s="270"/>
      <c r="C58" s="270"/>
      <c r="D58" s="271"/>
      <c r="E58" s="117"/>
      <c r="F58" s="270"/>
      <c r="G58" s="270"/>
      <c r="H58" s="272"/>
      <c r="I58" s="270"/>
    </row>
    <row r="59" spans="1:10" x14ac:dyDescent="0.3">
      <c r="A59" s="270"/>
      <c r="B59" s="270"/>
      <c r="C59" s="270"/>
      <c r="D59" s="271"/>
      <c r="E59" s="117"/>
      <c r="F59" s="270"/>
      <c r="G59" s="270"/>
      <c r="H59" s="272"/>
      <c r="I59" s="270"/>
    </row>
    <row r="60" spans="1:10" x14ac:dyDescent="0.3">
      <c r="A60" s="270"/>
      <c r="B60" s="270"/>
      <c r="C60" s="270"/>
      <c r="D60" s="271"/>
      <c r="E60" s="117"/>
      <c r="F60" s="270"/>
      <c r="G60" s="270"/>
      <c r="H60" s="272"/>
      <c r="I60" s="270"/>
    </row>
    <row r="61" spans="1:10" x14ac:dyDescent="0.3">
      <c r="A61" s="270"/>
      <c r="B61" s="270"/>
      <c r="C61" s="270"/>
      <c r="D61" s="271"/>
      <c r="E61" s="117"/>
      <c r="F61" s="270"/>
      <c r="G61" s="270"/>
      <c r="H61" s="272"/>
      <c r="I61" s="270"/>
    </row>
    <row r="62" spans="1:10" x14ac:dyDescent="0.3">
      <c r="A62" s="270"/>
      <c r="B62" s="270"/>
      <c r="C62" s="270"/>
      <c r="D62" s="271"/>
      <c r="E62" s="117"/>
      <c r="F62" s="270"/>
      <c r="G62" s="270"/>
      <c r="H62" s="272"/>
      <c r="I62" s="270"/>
    </row>
    <row r="63" spans="1:10" x14ac:dyDescent="0.3">
      <c r="A63" s="270"/>
      <c r="B63" s="270"/>
      <c r="C63" s="270"/>
      <c r="D63" s="271"/>
      <c r="E63" s="117"/>
      <c r="F63" s="270"/>
      <c r="G63" s="270"/>
      <c r="H63" s="272"/>
      <c r="I63" s="270"/>
    </row>
    <row r="64" spans="1:10" x14ac:dyDescent="0.3">
      <c r="A64" s="270"/>
      <c r="B64" s="270"/>
      <c r="C64" s="270"/>
      <c r="D64" s="271"/>
      <c r="E64" s="117"/>
      <c r="F64" s="270"/>
      <c r="G64" s="270"/>
      <c r="H64" s="272"/>
      <c r="I64" s="270"/>
    </row>
    <row r="65" spans="1:9" x14ac:dyDescent="0.3">
      <c r="A65" s="270"/>
      <c r="B65" s="270"/>
      <c r="C65" s="270"/>
      <c r="D65" s="271"/>
      <c r="E65" s="117"/>
      <c r="F65" s="270"/>
      <c r="G65" s="270"/>
      <c r="H65" s="272"/>
      <c r="I65" s="270"/>
    </row>
    <row r="66" spans="1:9" x14ac:dyDescent="0.3">
      <c r="A66" s="270"/>
      <c r="B66" s="270"/>
      <c r="C66" s="270"/>
      <c r="D66" s="271"/>
      <c r="E66" s="117"/>
      <c r="F66" s="270"/>
      <c r="G66" s="270"/>
      <c r="H66" s="272"/>
      <c r="I66" s="270"/>
    </row>
    <row r="67" spans="1:9" x14ac:dyDescent="0.3">
      <c r="A67" s="270"/>
      <c r="B67" s="270"/>
      <c r="C67" s="270"/>
      <c r="D67" s="271"/>
      <c r="E67" s="117"/>
      <c r="F67" s="270"/>
      <c r="G67" s="270"/>
      <c r="H67" s="272"/>
      <c r="I67" s="270"/>
    </row>
    <row r="68" spans="1:9" x14ac:dyDescent="0.3">
      <c r="A68" s="270"/>
      <c r="B68" s="270"/>
      <c r="C68" s="270"/>
      <c r="D68" s="271"/>
      <c r="E68" s="117"/>
      <c r="F68" s="270"/>
      <c r="G68" s="270"/>
      <c r="H68" s="272"/>
      <c r="I68" s="270"/>
    </row>
    <row r="69" spans="1:9" x14ac:dyDescent="0.3">
      <c r="A69" s="270"/>
      <c r="B69" s="270"/>
      <c r="C69" s="270"/>
      <c r="D69" s="271"/>
      <c r="E69" s="117"/>
      <c r="F69" s="270"/>
      <c r="G69" s="270"/>
      <c r="H69" s="272"/>
      <c r="I69" s="270"/>
    </row>
    <row r="70" spans="1:9" x14ac:dyDescent="0.3">
      <c r="A70" s="270"/>
      <c r="B70" s="270"/>
      <c r="C70" s="270"/>
      <c r="D70" s="271"/>
      <c r="E70" s="117"/>
      <c r="F70" s="270"/>
      <c r="G70" s="270"/>
      <c r="H70" s="272"/>
      <c r="I70" s="270"/>
    </row>
    <row r="71" spans="1:9" x14ac:dyDescent="0.3">
      <c r="A71" s="270"/>
      <c r="B71" s="270"/>
      <c r="C71" s="270"/>
      <c r="D71" s="271"/>
      <c r="E71" s="117"/>
      <c r="F71" s="270"/>
      <c r="G71" s="270"/>
      <c r="H71" s="272"/>
      <c r="I71" s="270"/>
    </row>
    <row r="72" spans="1:9" x14ac:dyDescent="0.3">
      <c r="A72" s="270"/>
      <c r="B72" s="270"/>
      <c r="C72" s="270"/>
      <c r="D72" s="271"/>
      <c r="E72" s="117"/>
      <c r="F72" s="270"/>
      <c r="G72" s="270"/>
      <c r="H72" s="272"/>
      <c r="I72" s="270"/>
    </row>
    <row r="73" spans="1:9" x14ac:dyDescent="0.3">
      <c r="A73" s="270"/>
      <c r="B73" s="270"/>
      <c r="C73" s="270"/>
      <c r="D73" s="271"/>
      <c r="E73" s="117"/>
      <c r="F73" s="270"/>
      <c r="G73" s="270"/>
      <c r="H73" s="272"/>
      <c r="I73" s="270"/>
    </row>
    <row r="74" spans="1:9" x14ac:dyDescent="0.3">
      <c r="A74" s="270"/>
      <c r="B74" s="270"/>
      <c r="C74" s="270"/>
      <c r="D74" s="271"/>
      <c r="E74" s="117"/>
      <c r="F74" s="270"/>
      <c r="G74" s="270"/>
      <c r="H74" s="272"/>
      <c r="I74" s="270"/>
    </row>
    <row r="75" spans="1:9" x14ac:dyDescent="0.3">
      <c r="A75" s="270"/>
      <c r="B75" s="270"/>
      <c r="C75" s="270"/>
      <c r="D75" s="271"/>
      <c r="E75" s="117"/>
      <c r="F75" s="270"/>
      <c r="G75" s="270"/>
      <c r="H75" s="272"/>
      <c r="I75" s="270"/>
    </row>
    <row r="76" spans="1:9" x14ac:dyDescent="0.3">
      <c r="A76" s="270"/>
      <c r="B76" s="270"/>
      <c r="C76" s="270"/>
      <c r="D76" s="271"/>
      <c r="E76" s="117"/>
      <c r="F76" s="270"/>
      <c r="G76" s="270"/>
      <c r="H76" s="272"/>
      <c r="I76" s="270"/>
    </row>
    <row r="77" spans="1:9" x14ac:dyDescent="0.3">
      <c r="A77" s="270"/>
      <c r="B77" s="270"/>
      <c r="C77" s="270"/>
      <c r="D77" s="271"/>
      <c r="E77" s="117"/>
      <c r="F77" s="270"/>
      <c r="G77" s="270"/>
      <c r="H77" s="272"/>
      <c r="I77" s="270"/>
    </row>
    <row r="78" spans="1:9" x14ac:dyDescent="0.3">
      <c r="A78" s="270"/>
      <c r="B78" s="270"/>
      <c r="C78" s="270"/>
      <c r="D78" s="271"/>
      <c r="E78" s="117"/>
      <c r="F78" s="270"/>
      <c r="G78" s="270"/>
      <c r="H78" s="272"/>
      <c r="I78" s="270"/>
    </row>
    <row r="79" spans="1:9" x14ac:dyDescent="0.3">
      <c r="A79" s="270"/>
      <c r="B79" s="270"/>
      <c r="C79" s="270"/>
      <c r="D79" s="271"/>
      <c r="E79" s="117"/>
      <c r="F79" s="270"/>
      <c r="G79" s="270"/>
      <c r="H79" s="272"/>
      <c r="I79" s="270"/>
    </row>
    <row r="80" spans="1:9" x14ac:dyDescent="0.3">
      <c r="A80" s="270"/>
      <c r="B80" s="270"/>
      <c r="C80" s="270"/>
      <c r="D80" s="271"/>
      <c r="E80" s="117"/>
      <c r="F80" s="270"/>
      <c r="G80" s="270"/>
      <c r="H80" s="272"/>
      <c r="I80" s="270"/>
    </row>
    <row r="81" spans="1:9" x14ac:dyDescent="0.3">
      <c r="A81" s="270"/>
      <c r="B81" s="270"/>
      <c r="C81" s="270"/>
      <c r="D81" s="271"/>
      <c r="E81" s="117"/>
      <c r="F81" s="270"/>
      <c r="G81" s="270"/>
      <c r="H81" s="272"/>
      <c r="I81" s="270"/>
    </row>
    <row r="82" spans="1:9" x14ac:dyDescent="0.3">
      <c r="A82" s="270"/>
      <c r="B82" s="270"/>
      <c r="C82" s="270"/>
      <c r="D82" s="271"/>
      <c r="E82" s="117"/>
      <c r="F82" s="270"/>
      <c r="G82" s="270"/>
      <c r="H82" s="272"/>
      <c r="I82" s="270"/>
    </row>
    <row r="83" spans="1:9" x14ac:dyDescent="0.3">
      <c r="A83" s="270"/>
      <c r="B83" s="270"/>
      <c r="C83" s="270"/>
      <c r="D83" s="271"/>
      <c r="E83" s="117"/>
      <c r="F83" s="270"/>
      <c r="G83" s="270"/>
      <c r="H83" s="272"/>
      <c r="I83" s="270"/>
    </row>
    <row r="84" spans="1:9" x14ac:dyDescent="0.3">
      <c r="A84" s="270"/>
      <c r="B84" s="270"/>
      <c r="C84" s="270"/>
      <c r="D84" s="271"/>
      <c r="E84" s="117"/>
      <c r="F84" s="270"/>
      <c r="G84" s="270"/>
      <c r="H84" s="272"/>
      <c r="I84" s="270"/>
    </row>
    <row r="85" spans="1:9" x14ac:dyDescent="0.3">
      <c r="A85" s="270"/>
      <c r="B85" s="270"/>
      <c r="C85" s="270"/>
      <c r="D85" s="271"/>
      <c r="E85" s="117"/>
      <c r="F85" s="270"/>
      <c r="G85" s="270"/>
      <c r="H85" s="272"/>
      <c r="I85" s="270"/>
    </row>
    <row r="86" spans="1:9" x14ac:dyDescent="0.3">
      <c r="A86" s="270"/>
      <c r="B86" s="270"/>
      <c r="C86" s="270"/>
      <c r="D86" s="271"/>
      <c r="E86" s="117"/>
      <c r="F86" s="270"/>
      <c r="G86" s="270"/>
      <c r="H86" s="272"/>
      <c r="I86" s="270"/>
    </row>
    <row r="87" spans="1:9" x14ac:dyDescent="0.3">
      <c r="A87" s="270"/>
      <c r="B87" s="270"/>
      <c r="C87" s="270"/>
      <c r="D87" s="271"/>
      <c r="E87" s="117"/>
      <c r="F87" s="270"/>
      <c r="G87" s="270"/>
      <c r="H87" s="272"/>
      <c r="I87" s="270"/>
    </row>
    <row r="88" spans="1:9" x14ac:dyDescent="0.3">
      <c r="A88" s="270"/>
      <c r="B88" s="270"/>
      <c r="C88" s="270"/>
      <c r="D88" s="271"/>
      <c r="E88" s="117"/>
      <c r="F88" s="270"/>
      <c r="G88" s="270"/>
      <c r="H88" s="272"/>
      <c r="I88" s="270"/>
    </row>
    <row r="89" spans="1:9" x14ac:dyDescent="0.3">
      <c r="A89" s="270"/>
      <c r="B89" s="270"/>
      <c r="C89" s="270"/>
      <c r="D89" s="271"/>
      <c r="E89" s="117"/>
      <c r="F89" s="270"/>
      <c r="G89" s="270"/>
      <c r="H89" s="272"/>
      <c r="I89" s="270"/>
    </row>
    <row r="90" spans="1:9" x14ac:dyDescent="0.3">
      <c r="A90" s="270"/>
      <c r="B90" s="270"/>
      <c r="C90" s="270"/>
      <c r="D90" s="271"/>
      <c r="E90" s="117"/>
      <c r="F90" s="270"/>
      <c r="G90" s="270"/>
      <c r="H90" s="272"/>
      <c r="I90" s="270"/>
    </row>
    <row r="91" spans="1:9" x14ac:dyDescent="0.3">
      <c r="A91" s="270"/>
      <c r="B91" s="270"/>
      <c r="C91" s="270"/>
      <c r="D91" s="271"/>
      <c r="E91" s="117"/>
      <c r="F91" s="270"/>
      <c r="G91" s="270"/>
      <c r="H91" s="272"/>
      <c r="I91" s="270"/>
    </row>
    <row r="92" spans="1:9" x14ac:dyDescent="0.3">
      <c r="A92" s="270"/>
      <c r="B92" s="270"/>
      <c r="C92" s="270"/>
      <c r="D92" s="271"/>
      <c r="E92" s="117"/>
      <c r="F92" s="270"/>
      <c r="G92" s="270"/>
      <c r="H92" s="272"/>
      <c r="I92" s="270"/>
    </row>
    <row r="93" spans="1:9" x14ac:dyDescent="0.3">
      <c r="A93" s="270"/>
      <c r="B93" s="270"/>
      <c r="C93" s="270"/>
      <c r="D93" s="271"/>
      <c r="E93" s="117"/>
      <c r="F93" s="270"/>
      <c r="G93" s="270"/>
      <c r="H93" s="272"/>
      <c r="I93" s="270"/>
    </row>
    <row r="94" spans="1:9" x14ac:dyDescent="0.3">
      <c r="A94" s="270"/>
      <c r="B94" s="270"/>
      <c r="C94" s="270"/>
      <c r="D94" s="271"/>
      <c r="E94" s="117"/>
      <c r="F94" s="270"/>
      <c r="G94" s="270"/>
      <c r="H94" s="272"/>
      <c r="I94" s="270"/>
    </row>
    <row r="95" spans="1:9" x14ac:dyDescent="0.3">
      <c r="A95" s="270"/>
      <c r="B95" s="270"/>
      <c r="C95" s="270"/>
      <c r="D95" s="271"/>
      <c r="E95" s="117"/>
      <c r="F95" s="270"/>
      <c r="G95" s="270"/>
      <c r="H95" s="272"/>
      <c r="I95" s="270"/>
    </row>
    <row r="96" spans="1:9" x14ac:dyDescent="0.3">
      <c r="A96" s="270"/>
      <c r="B96" s="270"/>
      <c r="C96" s="270"/>
      <c r="D96" s="271"/>
      <c r="E96" s="117"/>
      <c r="F96" s="270"/>
      <c r="G96" s="270"/>
      <c r="H96" s="272"/>
      <c r="I96" s="270"/>
    </row>
    <row r="97" spans="1:9" x14ac:dyDescent="0.3">
      <c r="A97" s="270"/>
      <c r="B97" s="270"/>
      <c r="C97" s="270"/>
      <c r="D97" s="271"/>
      <c r="E97" s="117"/>
      <c r="F97" s="270"/>
      <c r="G97" s="270"/>
      <c r="H97" s="272"/>
      <c r="I97" s="270"/>
    </row>
    <row r="98" spans="1:9" x14ac:dyDescent="0.3">
      <c r="A98" s="270"/>
      <c r="B98" s="270"/>
      <c r="C98" s="270"/>
      <c r="D98" s="271"/>
      <c r="E98" s="117"/>
      <c r="F98" s="270"/>
      <c r="G98" s="270"/>
      <c r="H98" s="272"/>
      <c r="I98" s="270"/>
    </row>
    <row r="99" spans="1:9" x14ac:dyDescent="0.3">
      <c r="A99" s="270"/>
      <c r="B99" s="270"/>
      <c r="C99" s="270"/>
      <c r="D99" s="271"/>
      <c r="E99" s="117"/>
      <c r="F99" s="270"/>
      <c r="G99" s="270"/>
      <c r="H99" s="272"/>
      <c r="I99" s="270"/>
    </row>
    <row r="100" spans="1:9" x14ac:dyDescent="0.3">
      <c r="A100" s="270"/>
      <c r="B100" s="270"/>
      <c r="C100" s="270"/>
      <c r="D100" s="271"/>
      <c r="E100" s="117"/>
      <c r="F100" s="270"/>
      <c r="G100" s="270"/>
      <c r="H100" s="272"/>
      <c r="I100" s="270"/>
    </row>
    <row r="376" ht="11.25" customHeight="1" x14ac:dyDescent="0.3"/>
  </sheetData>
  <mergeCells count="7">
    <mergeCell ref="E32:F32"/>
    <mergeCell ref="E47:F47"/>
    <mergeCell ref="A50:I50"/>
    <mergeCell ref="E33:I33"/>
    <mergeCell ref="E34:I34"/>
    <mergeCell ref="E36:I36"/>
    <mergeCell ref="E43:I43"/>
  </mergeCells>
  <hyperlinks>
    <hyperlink ref="E39" location="'Note 40 to 41'!A54" display="Guarantees for loans to other entities"/>
  </hyperlinks>
  <printOptions horizontalCentered="1"/>
  <pageMargins left="0.55118110236220474" right="0.55118110236220474" top="0.78740157480314965" bottom="0.39370078740157483" header="0.51181102362204722" footer="0.51181102362204722"/>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T428"/>
  <sheetViews>
    <sheetView showGridLines="0" tabSelected="1" view="pageBreakPreview" zoomScale="80" zoomScaleNormal="100" zoomScaleSheetLayoutView="80" workbookViewId="0">
      <pane ySplit="2" topLeftCell="A35" activePane="bottomLeft" state="frozen"/>
      <selection activeCell="O33" sqref="O33"/>
      <selection pane="bottomLeft" activeCell="O33" sqref="O33"/>
    </sheetView>
  </sheetViews>
  <sheetFormatPr defaultColWidth="9" defaultRowHeight="16.5" x14ac:dyDescent="0.2"/>
  <cols>
    <col min="1" max="1" width="9.75" style="520" customWidth="1"/>
    <col min="2" max="2" width="7.5" style="519" customWidth="1"/>
    <col min="3" max="3" width="14" style="523" customWidth="1"/>
    <col min="4" max="4" width="6.625" style="519" customWidth="1"/>
    <col min="5" max="5" width="35.125" style="519" customWidth="1"/>
    <col min="6" max="6" width="1.75" style="519" customWidth="1"/>
    <col min="7" max="7" width="43" style="519" customWidth="1"/>
    <col min="8" max="8" width="5" style="519" hidden="1" customWidth="1"/>
    <col min="9" max="9" width="0.875" style="519" customWidth="1"/>
    <col min="10" max="10" width="9.125" style="519" customWidth="1"/>
    <col min="11" max="16384" width="9" style="519"/>
  </cols>
  <sheetData>
    <row r="1" spans="1:11" ht="16.5" customHeight="1" x14ac:dyDescent="0.2">
      <c r="A1" s="151" t="str">
        <f>+'Merge Details_Printing instr'!A11</f>
        <v>Model Council</v>
      </c>
      <c r="C1" s="932" t="s">
        <v>315</v>
      </c>
      <c r="D1" s="932"/>
      <c r="E1" s="932"/>
      <c r="F1" s="932"/>
      <c r="G1" s="932"/>
    </row>
    <row r="2" spans="1:11" s="104" customFormat="1" ht="16.5" customHeight="1" x14ac:dyDescent="0.2">
      <c r="A2" s="350" t="str">
        <f>+'Merge Details_Printing instr'!A12</f>
        <v>2014/2015 Financial Report</v>
      </c>
      <c r="B2" s="351"/>
      <c r="C2" s="933" t="str">
        <f>'Merge Details_Printing instr'!$A$14</f>
        <v>For the Year Ended 30 June 2015</v>
      </c>
      <c r="D2" s="960"/>
      <c r="E2" s="960"/>
      <c r="F2" s="960"/>
      <c r="G2" s="960"/>
      <c r="H2" s="136"/>
      <c r="I2" s="136"/>
    </row>
    <row r="3" spans="1:11" s="104" customFormat="1" ht="7.5" customHeight="1" x14ac:dyDescent="0.2">
      <c r="A3" s="376"/>
      <c r="B3" s="137"/>
      <c r="C3" s="139"/>
      <c r="D3" s="103"/>
      <c r="E3" s="103"/>
      <c r="F3" s="103"/>
      <c r="G3" s="138"/>
      <c r="H3" s="103"/>
      <c r="I3" s="103"/>
      <c r="K3" s="519"/>
    </row>
    <row r="4" spans="1:11" ht="15.75" customHeight="1" x14ac:dyDescent="0.2">
      <c r="A4" s="823" t="s">
        <v>1054</v>
      </c>
      <c r="B4" s="521" t="s">
        <v>42</v>
      </c>
      <c r="C4" s="961" t="s">
        <v>28</v>
      </c>
      <c r="D4" s="961"/>
      <c r="E4" s="961"/>
    </row>
    <row r="5" spans="1:11" x14ac:dyDescent="0.2">
      <c r="C5" s="962" t="s">
        <v>643</v>
      </c>
      <c r="D5" s="962"/>
      <c r="E5" s="962"/>
      <c r="F5" s="129"/>
      <c r="G5" s="129"/>
      <c r="H5" s="521"/>
      <c r="I5" s="521"/>
    </row>
    <row r="6" spans="1:11" ht="16.5" customHeight="1" x14ac:dyDescent="0.2">
      <c r="C6" s="959" t="s">
        <v>769</v>
      </c>
      <c r="D6" s="959"/>
      <c r="E6" s="959"/>
      <c r="F6" s="959"/>
      <c r="G6" s="959"/>
      <c r="H6" s="521"/>
      <c r="I6" s="521"/>
      <c r="K6" s="558"/>
    </row>
    <row r="7" spans="1:11" ht="70.5" customHeight="1" x14ac:dyDescent="0.2">
      <c r="C7" s="959"/>
      <c r="D7" s="959"/>
      <c r="E7" s="959"/>
      <c r="F7" s="959"/>
      <c r="G7" s="959"/>
      <c r="H7" s="521"/>
      <c r="I7" s="521"/>
      <c r="K7" s="558"/>
    </row>
    <row r="8" spans="1:11" x14ac:dyDescent="0.3">
      <c r="C8" s="32" t="s">
        <v>644</v>
      </c>
      <c r="D8" s="17"/>
      <c r="E8" s="17"/>
      <c r="F8" s="17"/>
      <c r="G8" s="17"/>
      <c r="H8" s="17"/>
      <c r="I8" s="17"/>
    </row>
    <row r="9" spans="1:11" ht="16.5" customHeight="1" x14ac:dyDescent="0.2">
      <c r="C9" s="942" t="s">
        <v>770</v>
      </c>
      <c r="D9" s="942"/>
      <c r="E9" s="942"/>
      <c r="F9" s="942"/>
      <c r="G9" s="942"/>
      <c r="H9" s="556"/>
      <c r="I9" s="556"/>
    </row>
    <row r="10" spans="1:11" x14ac:dyDescent="0.2">
      <c r="C10" s="942"/>
      <c r="D10" s="942"/>
      <c r="E10" s="942"/>
      <c r="F10" s="942"/>
      <c r="G10" s="942"/>
      <c r="H10" s="521"/>
      <c r="I10" s="521"/>
    </row>
    <row r="11" spans="1:11" ht="20.25" customHeight="1" x14ac:dyDescent="0.2">
      <c r="C11" s="942"/>
      <c r="D11" s="942"/>
      <c r="E11" s="942"/>
      <c r="F11" s="942"/>
      <c r="G11" s="942"/>
      <c r="H11" s="521"/>
      <c r="I11" s="521"/>
    </row>
    <row r="12" spans="1:11" x14ac:dyDescent="0.3">
      <c r="C12" s="559" t="s">
        <v>86</v>
      </c>
      <c r="D12" s="781"/>
      <c r="E12" s="781"/>
      <c r="F12" s="781"/>
      <c r="G12" s="781"/>
      <c r="H12" s="517"/>
      <c r="I12" s="517"/>
    </row>
    <row r="13" spans="1:11" ht="16.5" customHeight="1" x14ac:dyDescent="0.2">
      <c r="C13" s="942" t="s">
        <v>780</v>
      </c>
      <c r="D13" s="942"/>
      <c r="E13" s="942"/>
      <c r="F13" s="942"/>
      <c r="G13" s="942"/>
      <c r="H13" s="518"/>
      <c r="I13" s="518"/>
    </row>
    <row r="14" spans="1:11" ht="16.5" customHeight="1" x14ac:dyDescent="0.2">
      <c r="C14" s="942"/>
      <c r="D14" s="942"/>
      <c r="E14" s="942"/>
      <c r="F14" s="942"/>
      <c r="G14" s="942"/>
      <c r="H14" s="518"/>
      <c r="I14" s="518"/>
    </row>
    <row r="15" spans="1:11" ht="16.5" customHeight="1" x14ac:dyDescent="0.2">
      <c r="C15" s="942"/>
      <c r="D15" s="942"/>
      <c r="E15" s="942"/>
      <c r="F15" s="942"/>
      <c r="G15" s="942"/>
      <c r="H15" s="518"/>
      <c r="I15" s="518"/>
    </row>
    <row r="16" spans="1:11" ht="39.75" customHeight="1" x14ac:dyDescent="0.2">
      <c r="C16" s="942"/>
      <c r="D16" s="942"/>
      <c r="E16" s="942"/>
      <c r="F16" s="942"/>
      <c r="G16" s="942"/>
      <c r="H16" s="518"/>
      <c r="I16" s="518"/>
    </row>
    <row r="17" spans="3:20" ht="16.5" customHeight="1" x14ac:dyDescent="0.2">
      <c r="C17" s="942" t="s">
        <v>649</v>
      </c>
      <c r="D17" s="942"/>
      <c r="E17" s="942"/>
      <c r="F17" s="942"/>
      <c r="G17" s="942"/>
      <c r="H17" s="518"/>
      <c r="I17" s="518"/>
    </row>
    <row r="18" spans="3:20" ht="16.5" customHeight="1" x14ac:dyDescent="0.2">
      <c r="C18" s="942"/>
      <c r="D18" s="942"/>
      <c r="E18" s="942"/>
      <c r="F18" s="942"/>
      <c r="G18" s="942"/>
      <c r="H18" s="518"/>
      <c r="I18" s="518"/>
    </row>
    <row r="19" spans="3:20" x14ac:dyDescent="0.3">
      <c r="C19" s="781" t="s">
        <v>673</v>
      </c>
      <c r="D19" s="781"/>
      <c r="E19" s="781"/>
      <c r="F19" s="781"/>
      <c r="G19" s="781"/>
      <c r="H19" s="517"/>
      <c r="I19" s="517"/>
      <c r="M19" s="525"/>
      <c r="N19" s="525"/>
      <c r="O19" s="525"/>
      <c r="P19" s="525"/>
      <c r="Q19" s="525"/>
      <c r="R19" s="525"/>
      <c r="S19" s="525"/>
      <c r="T19" s="525"/>
    </row>
    <row r="20" spans="3:20" x14ac:dyDescent="0.3">
      <c r="C20" s="781" t="s">
        <v>247</v>
      </c>
      <c r="D20" s="781"/>
      <c r="E20" s="781"/>
      <c r="F20" s="781"/>
      <c r="G20" s="781"/>
      <c r="H20" s="517"/>
      <c r="I20" s="517"/>
      <c r="M20" s="525"/>
      <c r="N20" s="525"/>
      <c r="O20" s="525"/>
      <c r="P20" s="525"/>
      <c r="Q20" s="525"/>
      <c r="R20" s="525"/>
      <c r="S20" s="525"/>
      <c r="T20" s="525"/>
    </row>
    <row r="21" spans="3:20" x14ac:dyDescent="0.3">
      <c r="C21" s="781" t="s">
        <v>248</v>
      </c>
      <c r="D21" s="781"/>
      <c r="E21" s="781"/>
      <c r="F21" s="781"/>
      <c r="G21" s="781"/>
      <c r="H21" s="517"/>
      <c r="I21" s="517"/>
    </row>
    <row r="22" spans="3:20" x14ac:dyDescent="0.2">
      <c r="C22" s="917" t="s">
        <v>647</v>
      </c>
      <c r="D22" s="917"/>
      <c r="E22" s="917"/>
      <c r="F22" s="917"/>
      <c r="G22" s="917"/>
      <c r="H22" s="521"/>
      <c r="I22" s="521"/>
    </row>
    <row r="23" spans="3:20" x14ac:dyDescent="0.2">
      <c r="C23" s="917"/>
      <c r="D23" s="917"/>
      <c r="E23" s="917"/>
      <c r="F23" s="917"/>
      <c r="G23" s="917"/>
      <c r="H23" s="521"/>
      <c r="I23" s="521"/>
    </row>
    <row r="24" spans="3:20" ht="23.25" customHeight="1" x14ac:dyDescent="0.2">
      <c r="C24" s="791" t="s">
        <v>648</v>
      </c>
      <c r="D24" s="792"/>
      <c r="E24" s="792"/>
      <c r="F24" s="792"/>
      <c r="G24" s="792"/>
      <c r="H24" s="521"/>
      <c r="I24" s="521"/>
    </row>
    <row r="25" spans="3:20" x14ac:dyDescent="0.3">
      <c r="C25" s="32" t="s">
        <v>645</v>
      </c>
      <c r="D25" s="792"/>
      <c r="E25" s="792"/>
      <c r="F25" s="792"/>
      <c r="G25" s="792"/>
      <c r="H25" s="521"/>
      <c r="I25" s="521"/>
      <c r="L25" s="950"/>
      <c r="M25" s="950"/>
      <c r="N25" s="950"/>
      <c r="O25" s="950"/>
      <c r="P25" s="950"/>
      <c r="Q25" s="950"/>
      <c r="R25" s="950"/>
    </row>
    <row r="26" spans="3:20" x14ac:dyDescent="0.3">
      <c r="C26" s="942" t="s">
        <v>398</v>
      </c>
      <c r="D26" s="942"/>
      <c r="E26" s="942"/>
      <c r="F26" s="942"/>
      <c r="G26" s="942"/>
      <c r="H26" s="556"/>
      <c r="I26" s="556"/>
      <c r="L26" s="17"/>
      <c r="M26" s="17"/>
      <c r="N26" s="17"/>
      <c r="O26" s="17"/>
      <c r="P26" s="17"/>
      <c r="Q26" s="17"/>
      <c r="R26" s="17"/>
    </row>
    <row r="27" spans="3:20" x14ac:dyDescent="0.3">
      <c r="C27" s="942"/>
      <c r="D27" s="942"/>
      <c r="E27" s="942"/>
      <c r="F27" s="942"/>
      <c r="G27" s="942"/>
      <c r="H27" s="556"/>
      <c r="I27" s="556"/>
      <c r="L27" s="17"/>
      <c r="M27" s="17"/>
      <c r="N27" s="17"/>
      <c r="O27" s="17"/>
      <c r="P27" s="17"/>
      <c r="Q27" s="17"/>
      <c r="R27" s="17"/>
    </row>
    <row r="28" spans="3:20" x14ac:dyDescent="0.3">
      <c r="C28" s="781" t="s">
        <v>106</v>
      </c>
      <c r="D28" s="781"/>
      <c r="E28" s="781"/>
      <c r="F28" s="781"/>
      <c r="G28" s="781"/>
      <c r="H28" s="517"/>
      <c r="I28" s="517"/>
      <c r="L28" s="17"/>
      <c r="M28" s="17"/>
      <c r="N28" s="17"/>
      <c r="O28" s="17"/>
      <c r="P28" s="17"/>
      <c r="Q28" s="17"/>
      <c r="R28" s="17"/>
    </row>
    <row r="29" spans="3:20" x14ac:dyDescent="0.3">
      <c r="C29" s="781" t="s">
        <v>107</v>
      </c>
      <c r="D29" s="781"/>
      <c r="E29" s="781"/>
      <c r="F29" s="781"/>
      <c r="G29" s="781"/>
      <c r="H29" s="517"/>
      <c r="I29" s="517"/>
      <c r="L29" s="17"/>
      <c r="M29" s="17"/>
      <c r="N29" s="17"/>
      <c r="O29" s="17"/>
      <c r="P29" s="17"/>
      <c r="Q29" s="17"/>
      <c r="R29" s="17"/>
    </row>
    <row r="30" spans="3:20" x14ac:dyDescent="0.3">
      <c r="C30" s="556" t="s">
        <v>108</v>
      </c>
      <c r="D30" s="556"/>
      <c r="E30" s="556"/>
      <c r="F30" s="556"/>
      <c r="G30" s="556"/>
      <c r="H30" s="556"/>
      <c r="I30" s="556"/>
      <c r="L30" s="17"/>
      <c r="M30" s="17"/>
      <c r="N30" s="17"/>
      <c r="O30" s="17"/>
      <c r="P30" s="17"/>
      <c r="Q30" s="17"/>
      <c r="R30" s="17"/>
    </row>
    <row r="31" spans="3:20" ht="16.5" customHeight="1" x14ac:dyDescent="0.3">
      <c r="C31" s="942" t="s">
        <v>905</v>
      </c>
      <c r="D31" s="942"/>
      <c r="E31" s="942"/>
      <c r="F31" s="942"/>
      <c r="G31" s="942"/>
      <c r="H31" s="556"/>
      <c r="I31" s="556"/>
      <c r="L31" s="17"/>
      <c r="M31" s="17"/>
      <c r="N31" s="17"/>
      <c r="O31" s="17"/>
      <c r="P31" s="17"/>
      <c r="Q31" s="17"/>
      <c r="R31" s="17"/>
    </row>
    <row r="32" spans="3:20" ht="15.75" customHeight="1" x14ac:dyDescent="0.3">
      <c r="C32" s="942"/>
      <c r="D32" s="942"/>
      <c r="E32" s="942"/>
      <c r="F32" s="942"/>
      <c r="G32" s="942"/>
      <c r="H32" s="517"/>
      <c r="I32" s="517"/>
      <c r="L32" s="17"/>
      <c r="M32" s="17"/>
      <c r="N32" s="17"/>
      <c r="O32" s="17"/>
      <c r="P32" s="17"/>
      <c r="Q32" s="17"/>
      <c r="R32" s="17"/>
    </row>
    <row r="33" spans="1:19" hidden="1" x14ac:dyDescent="0.3">
      <c r="C33" s="942"/>
      <c r="D33" s="942"/>
      <c r="E33" s="942"/>
      <c r="F33" s="942"/>
      <c r="G33" s="942"/>
      <c r="H33" s="517"/>
      <c r="I33" s="517"/>
      <c r="L33" s="17"/>
      <c r="M33" s="17"/>
      <c r="N33" s="17"/>
      <c r="O33" s="17"/>
      <c r="P33" s="17"/>
      <c r="Q33" s="17"/>
      <c r="R33" s="17"/>
    </row>
    <row r="34" spans="1:19" hidden="1" x14ac:dyDescent="0.3">
      <c r="C34" s="942"/>
      <c r="D34" s="942"/>
      <c r="E34" s="942"/>
      <c r="F34" s="942"/>
      <c r="G34" s="942"/>
      <c r="H34" s="517"/>
      <c r="I34" s="517"/>
      <c r="K34" s="963"/>
      <c r="L34" s="963"/>
      <c r="M34" s="963"/>
      <c r="N34" s="963"/>
      <c r="O34" s="963"/>
      <c r="P34" s="963"/>
      <c r="Q34" s="963"/>
      <c r="R34" s="963"/>
    </row>
    <row r="35" spans="1:19" x14ac:dyDescent="0.3">
      <c r="C35" s="554" t="s">
        <v>650</v>
      </c>
      <c r="D35" s="782"/>
      <c r="E35" s="782"/>
      <c r="F35" s="782"/>
      <c r="G35" s="782"/>
      <c r="H35" s="517"/>
      <c r="I35" s="517"/>
      <c r="K35" s="560"/>
      <c r="L35" s="560"/>
      <c r="M35" s="560"/>
      <c r="N35" s="560"/>
      <c r="O35" s="560"/>
      <c r="P35" s="560"/>
      <c r="Q35" s="560"/>
      <c r="R35" s="560"/>
    </row>
    <row r="36" spans="1:19" x14ac:dyDescent="0.3">
      <c r="C36" s="942" t="s">
        <v>733</v>
      </c>
      <c r="D36" s="942"/>
      <c r="E36" s="942"/>
      <c r="F36" s="942"/>
      <c r="G36" s="942"/>
      <c r="H36" s="556"/>
      <c r="I36" s="556"/>
      <c r="L36" s="17"/>
      <c r="M36" s="17"/>
      <c r="N36" s="17"/>
      <c r="O36" s="17"/>
      <c r="P36" s="17"/>
      <c r="Q36" s="17"/>
      <c r="R36" s="17"/>
    </row>
    <row r="37" spans="1:19" x14ac:dyDescent="0.3">
      <c r="C37" s="942"/>
      <c r="D37" s="942"/>
      <c r="E37" s="942"/>
      <c r="F37" s="942"/>
      <c r="G37" s="942"/>
      <c r="H37" s="556"/>
      <c r="I37" s="556"/>
      <c r="L37" s="17"/>
      <c r="M37" s="17"/>
      <c r="N37" s="17"/>
      <c r="O37" s="17"/>
      <c r="P37" s="17"/>
      <c r="Q37" s="17"/>
      <c r="R37" s="17"/>
    </row>
    <row r="38" spans="1:19" ht="16.5" customHeight="1" x14ac:dyDescent="0.3">
      <c r="C38" s="959" t="s">
        <v>815</v>
      </c>
      <c r="D38" s="959"/>
      <c r="E38" s="959"/>
      <c r="F38" s="959"/>
      <c r="G38" s="959"/>
      <c r="H38" s="521"/>
      <c r="I38" s="521"/>
      <c r="L38" s="17"/>
      <c r="M38" s="17"/>
      <c r="N38" s="17"/>
      <c r="O38" s="17"/>
      <c r="P38" s="17"/>
      <c r="Q38" s="17"/>
      <c r="R38" s="17"/>
    </row>
    <row r="39" spans="1:19" x14ac:dyDescent="0.3">
      <c r="C39" s="959"/>
      <c r="D39" s="959"/>
      <c r="E39" s="959"/>
      <c r="F39" s="959"/>
      <c r="G39" s="959"/>
      <c r="H39" s="521"/>
      <c r="I39" s="521"/>
      <c r="L39" s="17"/>
      <c r="M39" s="17"/>
      <c r="N39" s="17"/>
      <c r="O39" s="17"/>
      <c r="P39" s="17"/>
      <c r="Q39" s="17"/>
      <c r="R39" s="17"/>
    </row>
    <row r="40" spans="1:19" ht="0.75" customHeight="1" x14ac:dyDescent="0.3">
      <c r="C40" s="959"/>
      <c r="D40" s="959"/>
      <c r="E40" s="959"/>
      <c r="F40" s="959"/>
      <c r="G40" s="959"/>
      <c r="H40" s="521"/>
      <c r="I40" s="521"/>
      <c r="L40" s="17"/>
      <c r="M40" s="17"/>
      <c r="N40" s="17"/>
      <c r="O40" s="17"/>
      <c r="P40" s="17"/>
      <c r="Q40" s="17"/>
      <c r="R40" s="17"/>
    </row>
    <row r="41" spans="1:19" s="785" customFormat="1" x14ac:dyDescent="0.2">
      <c r="A41" s="99"/>
      <c r="C41" s="815" t="s">
        <v>646</v>
      </c>
      <c r="D41" s="815"/>
      <c r="E41" s="815"/>
      <c r="F41" s="815"/>
      <c r="G41" s="815"/>
      <c r="H41" s="815"/>
      <c r="I41" s="815"/>
      <c r="M41" s="689"/>
      <c r="N41" s="689"/>
      <c r="O41" s="689"/>
      <c r="P41" s="689"/>
      <c r="Q41" s="689"/>
      <c r="R41" s="689"/>
      <c r="S41" s="689"/>
    </row>
    <row r="42" spans="1:19" s="785" customFormat="1" ht="35.25" customHeight="1" x14ac:dyDescent="0.3">
      <c r="A42" s="99"/>
      <c r="C42" s="885" t="s">
        <v>906</v>
      </c>
      <c r="D42" s="885"/>
      <c r="E42" s="885"/>
      <c r="F42" s="885"/>
      <c r="G42" s="885"/>
      <c r="H42" s="885"/>
      <c r="I42" s="6"/>
      <c r="M42" s="689"/>
      <c r="N42" s="689"/>
      <c r="O42" s="689"/>
      <c r="P42" s="689"/>
      <c r="Q42" s="689"/>
      <c r="R42" s="689"/>
      <c r="S42" s="689"/>
    </row>
    <row r="43" spans="1:19" s="785" customFormat="1" x14ac:dyDescent="0.3">
      <c r="A43" s="99"/>
      <c r="C43" s="781" t="s">
        <v>771</v>
      </c>
      <c r="D43" s="781"/>
      <c r="E43" s="781"/>
      <c r="F43" s="781"/>
      <c r="G43" s="781"/>
      <c r="H43" s="304"/>
      <c r="I43" s="6"/>
      <c r="M43" s="689"/>
      <c r="N43" s="689"/>
      <c r="O43" s="689"/>
      <c r="P43" s="689"/>
      <c r="Q43" s="689"/>
      <c r="R43" s="689"/>
      <c r="S43" s="689"/>
    </row>
    <row r="44" spans="1:19" s="785" customFormat="1" x14ac:dyDescent="0.3">
      <c r="A44" s="99"/>
      <c r="C44" s="554" t="s">
        <v>303</v>
      </c>
      <c r="D44" s="554"/>
      <c r="E44" s="554"/>
      <c r="F44" s="554"/>
      <c r="G44" s="554"/>
      <c r="H44" s="304"/>
      <c r="I44" s="6"/>
      <c r="M44" s="689"/>
      <c r="N44" s="689"/>
      <c r="O44" s="689"/>
      <c r="P44" s="689"/>
      <c r="Q44" s="689"/>
      <c r="R44" s="689"/>
      <c r="S44" s="689"/>
    </row>
    <row r="45" spans="1:19" s="785" customFormat="1" x14ac:dyDescent="0.3">
      <c r="A45" s="99"/>
      <c r="C45" s="554" t="s">
        <v>304</v>
      </c>
      <c r="D45" s="554"/>
      <c r="E45" s="554"/>
      <c r="F45" s="554"/>
      <c r="G45" s="554"/>
      <c r="H45" s="304"/>
      <c r="I45" s="6"/>
      <c r="M45" s="689"/>
      <c r="N45" s="689"/>
      <c r="O45" s="689"/>
      <c r="P45" s="689"/>
      <c r="Q45" s="689"/>
      <c r="R45" s="689"/>
      <c r="S45" s="689"/>
    </row>
    <row r="46" spans="1:19" s="785" customFormat="1" x14ac:dyDescent="0.3">
      <c r="A46" s="99"/>
      <c r="C46" s="554" t="s">
        <v>305</v>
      </c>
      <c r="D46" s="554"/>
      <c r="E46" s="554"/>
      <c r="F46" s="592"/>
      <c r="G46" s="554"/>
      <c r="H46" s="304"/>
      <c r="I46" s="6"/>
      <c r="M46" s="689"/>
      <c r="N46" s="689"/>
      <c r="O46" s="689"/>
      <c r="P46" s="689"/>
      <c r="Q46" s="689"/>
      <c r="R46" s="689"/>
      <c r="S46" s="689"/>
    </row>
    <row r="47" spans="1:19" s="785" customFormat="1" x14ac:dyDescent="0.3">
      <c r="A47" s="99"/>
      <c r="C47" s="554" t="s">
        <v>306</v>
      </c>
      <c r="D47" s="554"/>
      <c r="E47" s="554"/>
      <c r="F47" s="554"/>
      <c r="G47" s="554"/>
      <c r="H47" s="304"/>
      <c r="I47" s="6"/>
      <c r="M47" s="689"/>
      <c r="N47" s="689"/>
      <c r="O47" s="689"/>
      <c r="P47" s="689"/>
      <c r="Q47" s="689"/>
      <c r="R47" s="689"/>
      <c r="S47" s="689"/>
    </row>
    <row r="48" spans="1:19" s="785" customFormat="1" ht="18.75" customHeight="1" x14ac:dyDescent="0.3">
      <c r="A48" s="99"/>
      <c r="C48" s="554" t="s">
        <v>307</v>
      </c>
      <c r="D48" s="554"/>
      <c r="E48" s="554"/>
      <c r="F48" s="554"/>
      <c r="G48" s="554"/>
      <c r="H48" s="304"/>
      <c r="I48" s="6"/>
      <c r="M48" s="689"/>
      <c r="N48" s="689"/>
      <c r="O48" s="689"/>
      <c r="P48" s="689"/>
      <c r="Q48" s="689"/>
      <c r="R48" s="689"/>
      <c r="S48" s="689"/>
    </row>
    <row r="49" spans="1:19" s="785" customFormat="1" ht="24" customHeight="1" x14ac:dyDescent="0.2">
      <c r="A49" s="99"/>
      <c r="C49" s="885" t="s">
        <v>1095</v>
      </c>
      <c r="D49" s="885"/>
      <c r="E49" s="885"/>
      <c r="F49" s="885"/>
      <c r="G49" s="885"/>
      <c r="H49" s="885"/>
      <c r="I49" s="885"/>
      <c r="M49" s="689"/>
      <c r="N49" s="689"/>
      <c r="O49" s="689"/>
      <c r="P49" s="689"/>
      <c r="Q49" s="689"/>
      <c r="R49" s="689"/>
      <c r="S49" s="689"/>
    </row>
    <row r="50" spans="1:19" s="785" customFormat="1" x14ac:dyDescent="0.2">
      <c r="A50" s="99"/>
      <c r="C50" s="885"/>
      <c r="D50" s="885"/>
      <c r="E50" s="885"/>
      <c r="F50" s="885"/>
      <c r="G50" s="885"/>
      <c r="H50" s="885"/>
      <c r="I50" s="885"/>
      <c r="M50" s="689"/>
      <c r="N50" s="689"/>
      <c r="O50" s="689"/>
      <c r="P50" s="689"/>
      <c r="Q50" s="689"/>
      <c r="R50" s="689"/>
      <c r="S50" s="689"/>
    </row>
    <row r="51" spans="1:19" x14ac:dyDescent="0.3">
      <c r="C51" s="885" t="s">
        <v>772</v>
      </c>
      <c r="D51" s="885"/>
      <c r="E51" s="885"/>
      <c r="F51" s="885"/>
      <c r="G51" s="885"/>
      <c r="H51" s="885"/>
      <c r="I51" s="885"/>
      <c r="M51" s="17"/>
      <c r="N51" s="17"/>
      <c r="O51" s="17"/>
      <c r="P51" s="17"/>
      <c r="Q51" s="17"/>
      <c r="R51" s="17"/>
      <c r="S51" s="17"/>
    </row>
    <row r="52" spans="1:19" ht="21" customHeight="1" x14ac:dyDescent="0.2">
      <c r="C52" s="885"/>
      <c r="D52" s="885"/>
      <c r="E52" s="885"/>
      <c r="F52" s="885"/>
      <c r="G52" s="885"/>
      <c r="H52" s="885"/>
      <c r="I52" s="885"/>
      <c r="M52" s="950"/>
      <c r="N52" s="950"/>
      <c r="O52" s="950"/>
      <c r="P52" s="950"/>
      <c r="Q52" s="950"/>
      <c r="R52" s="950"/>
      <c r="S52" s="950"/>
    </row>
    <row r="53" spans="1:19" ht="38.25" customHeight="1" x14ac:dyDescent="0.3">
      <c r="C53" s="942" t="s">
        <v>773</v>
      </c>
      <c r="D53" s="942"/>
      <c r="E53" s="942"/>
      <c r="F53" s="942"/>
      <c r="G53" s="942"/>
      <c r="H53" s="942"/>
      <c r="I53" s="942"/>
      <c r="M53" s="17"/>
      <c r="N53" s="17"/>
      <c r="O53" s="17"/>
      <c r="P53" s="17"/>
      <c r="Q53" s="17"/>
      <c r="R53" s="17"/>
      <c r="S53" s="17"/>
    </row>
    <row r="54" spans="1:19" x14ac:dyDescent="0.3">
      <c r="C54" s="781" t="s">
        <v>774</v>
      </c>
      <c r="D54" s="814"/>
      <c r="E54" s="781"/>
      <c r="F54" s="781"/>
      <c r="G54" s="781"/>
      <c r="H54" s="781"/>
      <c r="I54" s="781"/>
      <c r="M54" s="950"/>
      <c r="N54" s="950"/>
      <c r="O54" s="950"/>
      <c r="P54" s="950"/>
      <c r="Q54" s="950"/>
      <c r="R54" s="950"/>
      <c r="S54" s="950"/>
    </row>
    <row r="55" spans="1:19" s="860" customFormat="1" x14ac:dyDescent="0.3">
      <c r="A55" s="861"/>
      <c r="C55" s="859"/>
      <c r="D55" s="814"/>
      <c r="E55" s="859"/>
      <c r="F55" s="859"/>
      <c r="G55" s="859"/>
      <c r="H55" s="859"/>
      <c r="I55" s="859"/>
      <c r="M55" s="865"/>
      <c r="N55" s="865"/>
      <c r="O55" s="865"/>
      <c r="P55" s="865"/>
      <c r="Q55" s="865"/>
      <c r="R55" s="865"/>
      <c r="S55" s="865"/>
    </row>
    <row r="56" spans="1:19" s="860" customFormat="1" x14ac:dyDescent="0.3">
      <c r="A56" s="931" t="s">
        <v>913</v>
      </c>
      <c r="B56" s="931"/>
      <c r="C56" s="931"/>
      <c r="D56" s="931"/>
      <c r="E56" s="931"/>
      <c r="F56" s="931"/>
      <c r="G56" s="931"/>
      <c r="H56" s="859"/>
      <c r="I56" s="859"/>
      <c r="M56" s="865"/>
      <c r="N56" s="865"/>
      <c r="O56" s="865"/>
      <c r="P56" s="865"/>
      <c r="Q56" s="865"/>
      <c r="R56" s="865"/>
      <c r="S56" s="865"/>
    </row>
    <row r="57" spans="1:19" x14ac:dyDescent="0.2">
      <c r="C57" s="523" t="s">
        <v>776</v>
      </c>
      <c r="H57" s="519">
        <v>-120</v>
      </c>
      <c r="M57" s="950"/>
      <c r="N57" s="950"/>
      <c r="O57" s="950"/>
      <c r="P57" s="950"/>
      <c r="Q57" s="950"/>
      <c r="R57" s="950"/>
      <c r="S57" s="950"/>
    </row>
    <row r="58" spans="1:19" x14ac:dyDescent="0.2">
      <c r="C58" s="917" t="s">
        <v>777</v>
      </c>
      <c r="D58" s="917"/>
      <c r="E58" s="917"/>
      <c r="F58" s="917"/>
      <c r="G58" s="917"/>
      <c r="H58" s="519">
        <v>118</v>
      </c>
    </row>
    <row r="59" spans="1:19" x14ac:dyDescent="0.3">
      <c r="C59" s="965" t="s">
        <v>778</v>
      </c>
      <c r="D59" s="965"/>
      <c r="E59" s="965"/>
    </row>
    <row r="60" spans="1:19" ht="36" customHeight="1" x14ac:dyDescent="0.2">
      <c r="C60" s="964" t="s">
        <v>775</v>
      </c>
      <c r="D60" s="964"/>
      <c r="E60" s="964"/>
      <c r="F60" s="964"/>
      <c r="G60" s="964"/>
    </row>
    <row r="61" spans="1:19" x14ac:dyDescent="0.3">
      <c r="C61" s="229" t="s">
        <v>464</v>
      </c>
    </row>
    <row r="62" spans="1:19" ht="30.75" customHeight="1" x14ac:dyDescent="0.3">
      <c r="C62" s="885" t="s">
        <v>779</v>
      </c>
      <c r="D62" s="885"/>
      <c r="E62" s="885"/>
      <c r="F62" s="885"/>
      <c r="G62" s="885"/>
    </row>
    <row r="63" spans="1:19" x14ac:dyDescent="0.2">
      <c r="C63" s="554" t="s">
        <v>497</v>
      </c>
    </row>
    <row r="64" spans="1:19" x14ac:dyDescent="0.2">
      <c r="C64" s="942" t="s">
        <v>962</v>
      </c>
      <c r="D64" s="942"/>
      <c r="E64" s="942"/>
      <c r="F64" s="942"/>
      <c r="G64" s="942"/>
      <c r="H64" s="942"/>
      <c r="I64" s="942"/>
    </row>
    <row r="65" spans="1:9" x14ac:dyDescent="0.2">
      <c r="C65" s="942"/>
      <c r="D65" s="942"/>
      <c r="E65" s="942"/>
      <c r="F65" s="942"/>
      <c r="G65" s="942"/>
      <c r="H65" s="942"/>
      <c r="I65" s="942"/>
    </row>
    <row r="66" spans="1:9" s="860" customFormat="1" x14ac:dyDescent="0.2">
      <c r="A66" s="861"/>
      <c r="C66" s="866"/>
      <c r="D66" s="866"/>
      <c r="E66" s="866"/>
      <c r="F66" s="866"/>
      <c r="G66" s="866"/>
      <c r="H66" s="866"/>
      <c r="I66" s="866"/>
    </row>
    <row r="67" spans="1:9" s="860" customFormat="1" x14ac:dyDescent="0.2">
      <c r="A67" s="861"/>
      <c r="C67" s="866"/>
      <c r="D67" s="866"/>
      <c r="E67" s="866"/>
      <c r="F67" s="866"/>
      <c r="G67" s="866"/>
      <c r="H67" s="866"/>
      <c r="I67" s="866"/>
    </row>
    <row r="68" spans="1:9" s="860" customFormat="1" x14ac:dyDescent="0.2">
      <c r="A68" s="861"/>
      <c r="C68" s="866"/>
      <c r="D68" s="866"/>
      <c r="E68" s="866"/>
      <c r="F68" s="866"/>
      <c r="G68" s="866"/>
      <c r="H68" s="866"/>
      <c r="I68" s="866"/>
    </row>
    <row r="69" spans="1:9" s="860" customFormat="1" x14ac:dyDescent="0.2">
      <c r="A69" s="861"/>
      <c r="C69" s="866"/>
      <c r="D69" s="866"/>
      <c r="E69" s="866"/>
      <c r="F69" s="866"/>
      <c r="G69" s="866"/>
      <c r="H69" s="866"/>
      <c r="I69" s="866"/>
    </row>
    <row r="70" spans="1:9" s="860" customFormat="1" x14ac:dyDescent="0.2">
      <c r="A70" s="861"/>
      <c r="C70" s="866"/>
      <c r="D70" s="866"/>
      <c r="E70" s="866"/>
      <c r="F70" s="866"/>
      <c r="G70" s="866"/>
      <c r="H70" s="866"/>
      <c r="I70" s="866"/>
    </row>
    <row r="71" spans="1:9" s="860" customFormat="1" x14ac:dyDescent="0.2">
      <c r="A71" s="861"/>
      <c r="C71" s="866"/>
      <c r="D71" s="866"/>
      <c r="E71" s="866"/>
      <c r="F71" s="866"/>
      <c r="G71" s="866"/>
      <c r="H71" s="866"/>
      <c r="I71" s="866"/>
    </row>
    <row r="72" spans="1:9" s="860" customFormat="1" x14ac:dyDescent="0.2">
      <c r="A72" s="861"/>
      <c r="C72" s="866"/>
      <c r="D72" s="866"/>
      <c r="E72" s="866"/>
      <c r="F72" s="866"/>
      <c r="G72" s="866"/>
      <c r="H72" s="866"/>
      <c r="I72" s="866"/>
    </row>
    <row r="73" spans="1:9" s="860" customFormat="1" x14ac:dyDescent="0.2">
      <c r="A73" s="861"/>
      <c r="C73" s="866"/>
      <c r="D73" s="866"/>
      <c r="E73" s="866"/>
      <c r="F73" s="866"/>
      <c r="G73" s="866"/>
      <c r="H73" s="866"/>
      <c r="I73" s="866"/>
    </row>
    <row r="74" spans="1:9" s="860" customFormat="1" x14ac:dyDescent="0.2">
      <c r="A74" s="861"/>
      <c r="C74" s="866"/>
      <c r="D74" s="866"/>
      <c r="E74" s="866"/>
      <c r="F74" s="866"/>
      <c r="G74" s="866"/>
      <c r="H74" s="866"/>
      <c r="I74" s="866"/>
    </row>
    <row r="75" spans="1:9" s="860" customFormat="1" x14ac:dyDescent="0.2">
      <c r="A75" s="861"/>
      <c r="C75" s="866"/>
      <c r="D75" s="866"/>
      <c r="E75" s="866"/>
      <c r="F75" s="866"/>
      <c r="G75" s="866"/>
      <c r="H75" s="866"/>
      <c r="I75" s="866"/>
    </row>
    <row r="76" spans="1:9" s="860" customFormat="1" x14ac:dyDescent="0.2">
      <c r="A76" s="861"/>
      <c r="C76" s="866"/>
      <c r="D76" s="866"/>
      <c r="E76" s="866"/>
      <c r="F76" s="866"/>
      <c r="G76" s="866"/>
      <c r="H76" s="866"/>
      <c r="I76" s="866"/>
    </row>
    <row r="77" spans="1:9" s="860" customFormat="1" x14ac:dyDescent="0.2">
      <c r="A77" s="861"/>
      <c r="C77" s="866"/>
      <c r="D77" s="866"/>
      <c r="E77" s="866"/>
      <c r="F77" s="866"/>
      <c r="G77" s="866"/>
      <c r="H77" s="866"/>
      <c r="I77" s="866"/>
    </row>
    <row r="78" spans="1:9" s="860" customFormat="1" x14ac:dyDescent="0.2">
      <c r="A78" s="861"/>
      <c r="C78" s="866"/>
      <c r="D78" s="866"/>
      <c r="E78" s="866"/>
      <c r="F78" s="866"/>
      <c r="G78" s="866"/>
      <c r="H78" s="866"/>
      <c r="I78" s="866"/>
    </row>
    <row r="79" spans="1:9" s="860" customFormat="1" x14ac:dyDescent="0.2">
      <c r="A79" s="861"/>
      <c r="C79" s="866"/>
      <c r="D79" s="866"/>
      <c r="E79" s="866"/>
      <c r="F79" s="866"/>
      <c r="G79" s="866"/>
      <c r="H79" s="866"/>
      <c r="I79" s="866"/>
    </row>
    <row r="80" spans="1:9" s="860" customFormat="1" x14ac:dyDescent="0.2">
      <c r="A80" s="861"/>
      <c r="C80" s="866"/>
      <c r="D80" s="866"/>
      <c r="E80" s="866"/>
      <c r="F80" s="866"/>
      <c r="G80" s="866"/>
      <c r="H80" s="866"/>
      <c r="I80" s="866"/>
    </row>
    <row r="81" spans="1:9" s="860" customFormat="1" x14ac:dyDescent="0.2">
      <c r="A81" s="861"/>
      <c r="C81" s="866"/>
      <c r="D81" s="866"/>
      <c r="E81" s="866"/>
      <c r="F81" s="866"/>
      <c r="G81" s="866"/>
      <c r="H81" s="866"/>
      <c r="I81" s="866"/>
    </row>
    <row r="82" spans="1:9" s="860" customFormat="1" x14ac:dyDescent="0.2">
      <c r="A82" s="861"/>
      <c r="C82" s="866"/>
      <c r="D82" s="866"/>
      <c r="E82" s="866"/>
      <c r="F82" s="866"/>
      <c r="G82" s="866"/>
      <c r="H82" s="866"/>
      <c r="I82" s="866"/>
    </row>
    <row r="83" spans="1:9" s="860" customFormat="1" x14ac:dyDescent="0.2">
      <c r="A83" s="861"/>
      <c r="C83" s="866"/>
      <c r="D83" s="866"/>
      <c r="E83" s="866"/>
      <c r="F83" s="866"/>
      <c r="G83" s="866"/>
      <c r="H83" s="866"/>
      <c r="I83" s="866"/>
    </row>
    <row r="84" spans="1:9" s="860" customFormat="1" x14ac:dyDescent="0.2">
      <c r="A84" s="861"/>
      <c r="C84" s="866"/>
      <c r="D84" s="866"/>
      <c r="E84" s="866"/>
      <c r="F84" s="866"/>
      <c r="G84" s="866"/>
      <c r="H84" s="866"/>
      <c r="I84" s="866"/>
    </row>
    <row r="85" spans="1:9" s="860" customFormat="1" x14ac:dyDescent="0.2">
      <c r="A85" s="861"/>
      <c r="C85" s="866"/>
      <c r="D85" s="866"/>
      <c r="E85" s="866"/>
      <c r="F85" s="866"/>
      <c r="G85" s="866"/>
      <c r="H85" s="866"/>
      <c r="I85" s="866"/>
    </row>
    <row r="86" spans="1:9" s="860" customFormat="1" x14ac:dyDescent="0.2">
      <c r="A86" s="861"/>
      <c r="C86" s="866"/>
      <c r="D86" s="866"/>
      <c r="E86" s="866"/>
      <c r="F86" s="866"/>
      <c r="G86" s="866"/>
      <c r="H86" s="866"/>
      <c r="I86" s="866"/>
    </row>
    <row r="87" spans="1:9" s="860" customFormat="1" x14ac:dyDescent="0.2">
      <c r="A87" s="861"/>
      <c r="C87" s="866"/>
      <c r="D87" s="866"/>
      <c r="E87" s="866"/>
      <c r="F87" s="866"/>
      <c r="G87" s="866"/>
      <c r="H87" s="866"/>
      <c r="I87" s="866"/>
    </row>
    <row r="88" spans="1:9" s="860" customFormat="1" x14ac:dyDescent="0.2">
      <c r="A88" s="861"/>
      <c r="C88" s="866"/>
      <c r="D88" s="866"/>
      <c r="E88" s="866"/>
      <c r="F88" s="866"/>
      <c r="G88" s="866"/>
      <c r="H88" s="866"/>
      <c r="I88" s="866"/>
    </row>
    <row r="89" spans="1:9" s="860" customFormat="1" x14ac:dyDescent="0.2">
      <c r="A89" s="861"/>
      <c r="C89" s="866"/>
      <c r="D89" s="866"/>
      <c r="E89" s="866"/>
      <c r="F89" s="866"/>
      <c r="G89" s="866"/>
      <c r="H89" s="866"/>
      <c r="I89" s="866"/>
    </row>
    <row r="90" spans="1:9" s="860" customFormat="1" x14ac:dyDescent="0.2">
      <c r="A90" s="861"/>
      <c r="C90" s="866"/>
      <c r="D90" s="866"/>
      <c r="E90" s="866"/>
      <c r="F90" s="866"/>
      <c r="G90" s="866"/>
      <c r="H90" s="866"/>
      <c r="I90" s="866"/>
    </row>
    <row r="91" spans="1:9" s="860" customFormat="1" x14ac:dyDescent="0.2">
      <c r="A91" s="861"/>
      <c r="C91" s="866"/>
      <c r="D91" s="866"/>
      <c r="E91" s="866"/>
      <c r="F91" s="866"/>
      <c r="G91" s="866"/>
      <c r="H91" s="866"/>
      <c r="I91" s="866"/>
    </row>
    <row r="92" spans="1:9" s="860" customFormat="1" x14ac:dyDescent="0.2">
      <c r="A92" s="861"/>
      <c r="C92" s="866"/>
      <c r="D92" s="866"/>
      <c r="E92" s="866"/>
      <c r="F92" s="866"/>
      <c r="G92" s="866"/>
      <c r="H92" s="866"/>
      <c r="I92" s="866"/>
    </row>
    <row r="93" spans="1:9" s="860" customFormat="1" x14ac:dyDescent="0.2">
      <c r="A93" s="861"/>
      <c r="C93" s="866"/>
      <c r="D93" s="866"/>
      <c r="E93" s="866"/>
      <c r="F93" s="866"/>
      <c r="G93" s="866"/>
      <c r="H93" s="866"/>
      <c r="I93" s="866"/>
    </row>
    <row r="94" spans="1:9" s="860" customFormat="1" x14ac:dyDescent="0.2">
      <c r="A94" s="861"/>
      <c r="C94" s="866"/>
      <c r="D94" s="866"/>
      <c r="E94" s="866"/>
      <c r="F94" s="866"/>
      <c r="G94" s="866"/>
      <c r="H94" s="866"/>
      <c r="I94" s="866"/>
    </row>
    <row r="95" spans="1:9" s="860" customFormat="1" x14ac:dyDescent="0.2">
      <c r="A95" s="861"/>
      <c r="C95" s="866"/>
      <c r="D95" s="866"/>
      <c r="E95" s="866"/>
      <c r="F95" s="866"/>
      <c r="G95" s="866"/>
      <c r="H95" s="866"/>
      <c r="I95" s="866"/>
    </row>
    <row r="96" spans="1:9" s="860" customFormat="1" x14ac:dyDescent="0.2">
      <c r="A96" s="861"/>
      <c r="C96" s="866"/>
      <c r="D96" s="866"/>
      <c r="E96" s="866"/>
      <c r="F96" s="866"/>
      <c r="G96" s="866"/>
      <c r="H96" s="866"/>
      <c r="I96" s="866"/>
    </row>
    <row r="97" spans="1:9" s="860" customFormat="1" x14ac:dyDescent="0.2">
      <c r="A97" s="861"/>
      <c r="C97" s="866"/>
      <c r="D97" s="866"/>
      <c r="E97" s="866"/>
      <c r="F97" s="866"/>
      <c r="G97" s="866"/>
      <c r="H97" s="866"/>
      <c r="I97" s="866"/>
    </row>
    <row r="98" spans="1:9" s="860" customFormat="1" x14ac:dyDescent="0.2">
      <c r="A98" s="861"/>
      <c r="C98" s="866"/>
      <c r="D98" s="866"/>
      <c r="E98" s="866"/>
      <c r="F98" s="866"/>
      <c r="G98" s="866"/>
      <c r="H98" s="866"/>
      <c r="I98" s="866"/>
    </row>
    <row r="99" spans="1:9" s="860" customFormat="1" x14ac:dyDescent="0.2">
      <c r="A99" s="861"/>
      <c r="C99" s="866"/>
      <c r="D99" s="866"/>
      <c r="E99" s="866"/>
      <c r="F99" s="866"/>
      <c r="G99" s="866"/>
      <c r="H99" s="866"/>
      <c r="I99" s="866"/>
    </row>
    <row r="100" spans="1:9" s="860" customFormat="1" x14ac:dyDescent="0.2">
      <c r="A100" s="861"/>
      <c r="C100" s="866"/>
      <c r="D100" s="866"/>
      <c r="E100" s="866"/>
      <c r="F100" s="866"/>
      <c r="G100" s="866"/>
      <c r="H100" s="866"/>
      <c r="I100" s="866"/>
    </row>
    <row r="101" spans="1:9" s="860" customFormat="1" x14ac:dyDescent="0.2">
      <c r="A101" s="861"/>
      <c r="C101" s="866"/>
      <c r="D101" s="866"/>
      <c r="E101" s="866"/>
      <c r="F101" s="866"/>
      <c r="G101" s="866"/>
      <c r="H101" s="866"/>
      <c r="I101" s="866"/>
    </row>
    <row r="102" spans="1:9" s="860" customFormat="1" x14ac:dyDescent="0.2">
      <c r="A102" s="861"/>
      <c r="C102" s="866"/>
      <c r="D102" s="866"/>
      <c r="E102" s="866"/>
      <c r="F102" s="866"/>
      <c r="G102" s="866"/>
      <c r="H102" s="866"/>
      <c r="I102" s="866"/>
    </row>
    <row r="103" spans="1:9" s="860" customFormat="1" x14ac:dyDescent="0.2">
      <c r="A103" s="861"/>
      <c r="C103" s="866"/>
      <c r="D103" s="866"/>
      <c r="E103" s="866"/>
      <c r="F103" s="866"/>
      <c r="G103" s="866"/>
      <c r="H103" s="866"/>
      <c r="I103" s="866"/>
    </row>
    <row r="104" spans="1:9" s="860" customFormat="1" x14ac:dyDescent="0.2">
      <c r="A104" s="861"/>
      <c r="C104" s="866"/>
      <c r="D104" s="866"/>
      <c r="E104" s="866"/>
      <c r="F104" s="866"/>
      <c r="G104" s="866"/>
      <c r="H104" s="866"/>
      <c r="I104" s="866"/>
    </row>
    <row r="105" spans="1:9" s="860" customFormat="1" x14ac:dyDescent="0.2">
      <c r="A105" s="861"/>
      <c r="C105" s="866"/>
      <c r="D105" s="866"/>
      <c r="E105" s="866"/>
      <c r="F105" s="866"/>
      <c r="G105" s="866"/>
      <c r="H105" s="866"/>
      <c r="I105" s="866"/>
    </row>
    <row r="106" spans="1:9" s="860" customFormat="1" x14ac:dyDescent="0.2">
      <c r="A106" s="861"/>
      <c r="C106" s="866"/>
      <c r="D106" s="866"/>
      <c r="E106" s="866"/>
      <c r="F106" s="866"/>
      <c r="G106" s="866"/>
      <c r="H106" s="866"/>
      <c r="I106" s="866"/>
    </row>
    <row r="107" spans="1:9" s="860" customFormat="1" x14ac:dyDescent="0.2">
      <c r="A107" s="861"/>
      <c r="C107" s="866"/>
      <c r="D107" s="866"/>
      <c r="E107" s="866"/>
      <c r="F107" s="866"/>
      <c r="G107" s="866"/>
      <c r="H107" s="866"/>
      <c r="I107" s="866"/>
    </row>
    <row r="108" spans="1:9" s="860" customFormat="1" x14ac:dyDescent="0.2">
      <c r="A108" s="861"/>
      <c r="C108" s="866"/>
      <c r="D108" s="866"/>
      <c r="E108" s="866"/>
      <c r="F108" s="866"/>
      <c r="G108" s="866"/>
      <c r="H108" s="866"/>
      <c r="I108" s="866"/>
    </row>
    <row r="109" spans="1:9" s="860" customFormat="1" x14ac:dyDescent="0.2">
      <c r="A109" s="861"/>
      <c r="C109" s="866"/>
      <c r="D109" s="866"/>
      <c r="E109" s="866"/>
      <c r="F109" s="866"/>
      <c r="G109" s="866"/>
      <c r="H109" s="866"/>
      <c r="I109" s="866"/>
    </row>
    <row r="110" spans="1:9" s="860" customFormat="1" x14ac:dyDescent="0.2">
      <c r="A110" s="861"/>
      <c r="C110" s="866"/>
      <c r="D110" s="866"/>
      <c r="E110" s="866"/>
      <c r="F110" s="866"/>
      <c r="G110" s="866"/>
      <c r="H110" s="866"/>
      <c r="I110" s="866"/>
    </row>
    <row r="111" spans="1:9" s="860" customFormat="1" x14ac:dyDescent="0.2">
      <c r="A111" s="861"/>
      <c r="C111" s="866"/>
      <c r="D111" s="866"/>
      <c r="E111" s="866"/>
      <c r="F111" s="866"/>
      <c r="G111" s="866"/>
      <c r="H111" s="866"/>
      <c r="I111" s="866"/>
    </row>
    <row r="112" spans="1:9" s="860" customFormat="1" x14ac:dyDescent="0.2">
      <c r="A112" s="861"/>
      <c r="C112" s="866"/>
      <c r="D112" s="866"/>
      <c r="E112" s="866"/>
      <c r="F112" s="866"/>
      <c r="G112" s="866"/>
      <c r="H112" s="866"/>
      <c r="I112" s="866"/>
    </row>
    <row r="113" spans="1:9" s="860" customFormat="1" x14ac:dyDescent="0.2">
      <c r="A113" s="861"/>
      <c r="C113" s="866"/>
      <c r="D113" s="866"/>
      <c r="E113" s="866"/>
      <c r="F113" s="866"/>
      <c r="G113" s="866"/>
      <c r="H113" s="866"/>
      <c r="I113" s="866"/>
    </row>
    <row r="114" spans="1:9" s="860" customFormat="1" x14ac:dyDescent="0.2">
      <c r="A114" s="861"/>
      <c r="C114" s="866"/>
      <c r="D114" s="866"/>
      <c r="E114" s="866"/>
      <c r="F114" s="866"/>
      <c r="G114" s="866"/>
      <c r="H114" s="866"/>
      <c r="I114" s="866"/>
    </row>
    <row r="115" spans="1:9" s="860" customFormat="1" x14ac:dyDescent="0.2">
      <c r="A115" s="861"/>
      <c r="C115" s="866"/>
      <c r="D115" s="866"/>
      <c r="E115" s="866"/>
      <c r="F115" s="866"/>
      <c r="G115" s="866"/>
      <c r="H115" s="866"/>
      <c r="I115" s="866"/>
    </row>
    <row r="116" spans="1:9" s="860" customFormat="1" x14ac:dyDescent="0.2">
      <c r="A116" s="861"/>
      <c r="C116" s="866"/>
      <c r="D116" s="866"/>
      <c r="E116" s="866"/>
      <c r="F116" s="866"/>
      <c r="G116" s="866"/>
      <c r="H116" s="866"/>
      <c r="I116" s="866"/>
    </row>
    <row r="117" spans="1:9" s="860" customFormat="1" x14ac:dyDescent="0.2">
      <c r="A117" s="861"/>
      <c r="C117" s="866"/>
      <c r="D117" s="866"/>
      <c r="E117" s="866"/>
      <c r="F117" s="866"/>
      <c r="G117" s="866"/>
      <c r="H117" s="866"/>
      <c r="I117" s="866"/>
    </row>
    <row r="118" spans="1:9" s="860" customFormat="1" x14ac:dyDescent="0.2">
      <c r="A118" s="861"/>
      <c r="C118" s="866"/>
      <c r="D118" s="866"/>
      <c r="E118" s="866"/>
      <c r="F118" s="866"/>
      <c r="G118" s="866"/>
      <c r="H118" s="866"/>
      <c r="I118" s="866"/>
    </row>
    <row r="119" spans="1:9" x14ac:dyDescent="0.2">
      <c r="A119" s="931" t="s">
        <v>914</v>
      </c>
      <c r="B119" s="931"/>
      <c r="C119" s="931"/>
      <c r="D119" s="931"/>
      <c r="E119" s="931"/>
      <c r="F119" s="931"/>
      <c r="G119" s="931"/>
    </row>
    <row r="120" spans="1:9" x14ac:dyDescent="0.2">
      <c r="C120" s="519"/>
    </row>
    <row r="121" spans="1:9" x14ac:dyDescent="0.2">
      <c r="C121" s="519"/>
    </row>
    <row r="122" spans="1:9" x14ac:dyDescent="0.2">
      <c r="C122" s="519"/>
    </row>
    <row r="123" spans="1:9" x14ac:dyDescent="0.2">
      <c r="C123" s="519"/>
    </row>
    <row r="124" spans="1:9" x14ac:dyDescent="0.2">
      <c r="C124" s="519"/>
    </row>
    <row r="125" spans="1:9" x14ac:dyDescent="0.2">
      <c r="C125" s="519"/>
    </row>
    <row r="126" spans="1:9" x14ac:dyDescent="0.2">
      <c r="C126" s="519"/>
    </row>
    <row r="127" spans="1:9" x14ac:dyDescent="0.2">
      <c r="C127" s="519"/>
    </row>
    <row r="128" spans="1:9" x14ac:dyDescent="0.2">
      <c r="C128" s="519"/>
    </row>
    <row r="129" spans="3:3" x14ac:dyDescent="0.2">
      <c r="C129" s="519"/>
    </row>
    <row r="130" spans="3:3" x14ac:dyDescent="0.2">
      <c r="C130" s="519"/>
    </row>
    <row r="428" spans="2:11" s="520" customFormat="1" ht="11.25" customHeight="1" x14ac:dyDescent="0.2">
      <c r="B428" s="519"/>
      <c r="C428" s="523"/>
      <c r="D428" s="519"/>
      <c r="E428" s="519"/>
      <c r="F428" s="519"/>
      <c r="G428" s="519"/>
      <c r="H428" s="519"/>
      <c r="I428" s="519"/>
      <c r="J428" s="519"/>
      <c r="K428" s="519"/>
    </row>
  </sheetData>
  <mergeCells count="29">
    <mergeCell ref="A56:G56"/>
    <mergeCell ref="C9:G11"/>
    <mergeCell ref="L25:R25"/>
    <mergeCell ref="C26:G27"/>
    <mergeCell ref="C31:G34"/>
    <mergeCell ref="C13:G16"/>
    <mergeCell ref="C17:G18"/>
    <mergeCell ref="C22:G23"/>
    <mergeCell ref="A119:G119"/>
    <mergeCell ref="C38:G40"/>
    <mergeCell ref="K34:R34"/>
    <mergeCell ref="C36:G37"/>
    <mergeCell ref="C62:G62"/>
    <mergeCell ref="C64:I65"/>
    <mergeCell ref="M52:S52"/>
    <mergeCell ref="M54:S54"/>
    <mergeCell ref="M57:S57"/>
    <mergeCell ref="C42:H42"/>
    <mergeCell ref="C49:I50"/>
    <mergeCell ref="C51:I52"/>
    <mergeCell ref="C53:I53"/>
    <mergeCell ref="C60:G60"/>
    <mergeCell ref="C58:G58"/>
    <mergeCell ref="C59:E59"/>
    <mergeCell ref="C6:G7"/>
    <mergeCell ref="C1:G1"/>
    <mergeCell ref="C2:G2"/>
    <mergeCell ref="C4:E4"/>
    <mergeCell ref="C5:E5"/>
  </mergeCells>
  <hyperlinks>
    <hyperlink ref="C4:D4" location="'Note 42a'!A39" display="Financial Instruments"/>
  </hyperlinks>
  <printOptions horizontalCentered="1"/>
  <pageMargins left="0.55118110236220474" right="0.55118110236220474" top="0.78740157480314965" bottom="0.39370078740157483" header="0.51181102362204722" footer="0.51181102362204722"/>
  <pageSetup paperSize="9" scale="70" orientation="portrait" r:id="rId1"/>
  <headerFooter alignWithMargins="0"/>
  <rowBreaks count="1" manualBreakCount="1">
    <brk id="56"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0"/>
  <sheetViews>
    <sheetView showGridLines="0" tabSelected="1" view="pageBreakPreview" zoomScaleNormal="100" zoomScaleSheetLayoutView="100" workbookViewId="0">
      <pane ySplit="2" topLeftCell="A12" activePane="bottomLeft" state="frozen"/>
      <selection activeCell="O33" sqref="O33"/>
      <selection pane="bottomLeft" activeCell="O33" sqref="O33"/>
    </sheetView>
  </sheetViews>
  <sheetFormatPr defaultColWidth="9" defaultRowHeight="16.5" x14ac:dyDescent="0.3"/>
  <cols>
    <col min="1" max="2" width="5.75" style="3" customWidth="1"/>
    <col min="3" max="3" width="0.875" style="3" customWidth="1"/>
    <col min="4" max="4" width="7.5" style="3" customWidth="1"/>
    <col min="5" max="5" width="3.75" style="3" customWidth="1"/>
    <col min="6" max="6" width="14.75" style="3" customWidth="1"/>
    <col min="7" max="7" width="44.5" style="3" customWidth="1"/>
    <col min="8" max="8" width="2.875" style="3" customWidth="1"/>
    <col min="9" max="9" width="11.75" style="3" customWidth="1"/>
    <col min="10" max="10" width="2.125" style="25" customWidth="1"/>
    <col min="11" max="11" width="14" style="3" customWidth="1"/>
    <col min="12" max="12" width="10.875" style="3" customWidth="1"/>
    <col min="13" max="13" width="9" style="3" hidden="1" customWidth="1"/>
    <col min="14" max="16384" width="9" style="3"/>
  </cols>
  <sheetData>
    <row r="1" spans="1:15" ht="16.5" customHeight="1" x14ac:dyDescent="0.3">
      <c r="A1" s="96" t="str">
        <f>+'Merge Details_Printing instr'!A11</f>
        <v>Model Council</v>
      </c>
      <c r="F1" s="972" t="s">
        <v>315</v>
      </c>
      <c r="G1" s="972"/>
      <c r="H1" s="972"/>
      <c r="I1" s="972"/>
    </row>
    <row r="2" spans="1:15" s="1" customFormat="1" ht="16.5" customHeight="1" x14ac:dyDescent="0.3">
      <c r="A2" s="158" t="str">
        <f>+'Merge Details_Printing instr'!A12</f>
        <v>2014/2015 Financial Report</v>
      </c>
      <c r="B2" s="37"/>
      <c r="C2" s="37"/>
      <c r="D2" s="37"/>
      <c r="E2" s="37"/>
      <c r="F2" s="973" t="str">
        <f>'Merge Details_Printing instr'!$A$14</f>
        <v>For the Year Ended 30 June 2015</v>
      </c>
      <c r="G2" s="973"/>
      <c r="H2" s="973"/>
      <c r="I2" s="973"/>
      <c r="J2" s="77"/>
      <c r="K2" s="77"/>
    </row>
    <row r="3" spans="1:15" s="1" customFormat="1" ht="7.5" customHeight="1" x14ac:dyDescent="0.3">
      <c r="A3" s="180"/>
      <c r="B3" s="14"/>
      <c r="C3" s="14"/>
      <c r="D3" s="14"/>
      <c r="E3" s="14"/>
      <c r="F3" s="14"/>
      <c r="G3" s="14"/>
      <c r="H3" s="14"/>
      <c r="I3" s="140"/>
      <c r="J3" s="140"/>
      <c r="K3" s="140"/>
      <c r="N3" s="3"/>
    </row>
    <row r="4" spans="1:15" x14ac:dyDescent="0.3">
      <c r="A4" s="18"/>
      <c r="B4" s="18"/>
    </row>
    <row r="5" spans="1:15" x14ac:dyDescent="0.3">
      <c r="A5" s="18"/>
      <c r="B5" s="18"/>
      <c r="I5" s="74"/>
      <c r="J5" s="74"/>
      <c r="K5" s="74"/>
      <c r="M5" s="64"/>
    </row>
    <row r="6" spans="1:15" x14ac:dyDescent="0.3">
      <c r="A6" s="520"/>
      <c r="B6" s="823" t="s">
        <v>1055</v>
      </c>
      <c r="D6" s="32" t="s">
        <v>43</v>
      </c>
      <c r="E6" s="32" t="s">
        <v>64</v>
      </c>
      <c r="F6" s="17"/>
      <c r="G6" s="17"/>
      <c r="H6" s="17"/>
      <c r="I6" s="17"/>
      <c r="J6" s="69"/>
      <c r="K6" s="17"/>
      <c r="L6" s="17"/>
      <c r="N6" s="17"/>
      <c r="O6" s="17"/>
    </row>
    <row r="7" spans="1:15" ht="7.5" customHeight="1" x14ac:dyDescent="0.3">
      <c r="A7" s="520"/>
      <c r="B7" s="520"/>
      <c r="D7" s="17"/>
      <c r="E7" s="17"/>
      <c r="F7" s="17"/>
      <c r="G7" s="17"/>
      <c r="H7" s="17"/>
      <c r="I7" s="17"/>
      <c r="J7" s="69"/>
      <c r="K7" s="17"/>
      <c r="L7" s="17"/>
      <c r="N7" s="17"/>
      <c r="O7" s="17"/>
    </row>
    <row r="8" spans="1:15" x14ac:dyDescent="0.3">
      <c r="A8" s="520"/>
      <c r="B8" s="520"/>
      <c r="D8" s="70" t="s">
        <v>117</v>
      </c>
      <c r="E8" s="32" t="s">
        <v>197</v>
      </c>
      <c r="F8" s="17"/>
      <c r="G8" s="17"/>
      <c r="H8" s="17"/>
      <c r="I8" s="17"/>
      <c r="J8" s="69"/>
      <c r="K8" s="17"/>
      <c r="L8" s="17"/>
      <c r="N8" s="17"/>
      <c r="O8" s="17"/>
    </row>
    <row r="9" spans="1:15" ht="33.75" customHeight="1" x14ac:dyDescent="0.3">
      <c r="A9" s="520"/>
      <c r="B9" s="520"/>
      <c r="E9" s="970" t="s">
        <v>233</v>
      </c>
      <c r="F9" s="970"/>
      <c r="G9" s="970"/>
      <c r="H9" s="526"/>
      <c r="I9" s="526"/>
      <c r="J9" s="526"/>
      <c r="K9" s="526"/>
      <c r="L9" s="17"/>
      <c r="N9" s="533"/>
      <c r="O9" s="17"/>
    </row>
    <row r="10" spans="1:15" x14ac:dyDescent="0.3">
      <c r="A10" s="520"/>
      <c r="B10" s="520"/>
      <c r="D10" s="32"/>
      <c r="E10" s="32" t="s">
        <v>118</v>
      </c>
      <c r="G10" s="3" t="s">
        <v>550</v>
      </c>
      <c r="K10" s="17"/>
      <c r="L10" s="17"/>
      <c r="N10" s="17"/>
      <c r="O10" s="17"/>
    </row>
    <row r="11" spans="1:15" x14ac:dyDescent="0.3">
      <c r="A11" s="520"/>
      <c r="B11" s="520"/>
      <c r="D11" s="17"/>
      <c r="E11" s="32"/>
      <c r="F11" s="50"/>
      <c r="G11" s="50" t="s">
        <v>434</v>
      </c>
      <c r="H11" s="50"/>
      <c r="I11" s="50"/>
      <c r="J11" s="80"/>
      <c r="K11" s="17"/>
      <c r="L11" s="17"/>
      <c r="N11" s="17"/>
      <c r="O11" s="17"/>
    </row>
    <row r="12" spans="1:15" x14ac:dyDescent="0.3">
      <c r="A12" s="520"/>
      <c r="B12" s="520"/>
      <c r="D12" s="17"/>
      <c r="E12" s="32"/>
      <c r="F12" s="50"/>
      <c r="G12" s="50" t="s">
        <v>133</v>
      </c>
      <c r="H12" s="50"/>
      <c r="I12" s="50"/>
      <c r="J12" s="80"/>
      <c r="K12" s="17"/>
      <c r="L12" s="17"/>
      <c r="N12" s="17"/>
      <c r="O12" s="17"/>
    </row>
    <row r="13" spans="1:15" x14ac:dyDescent="0.3">
      <c r="A13" s="520"/>
      <c r="B13" s="520"/>
      <c r="D13" s="17"/>
      <c r="E13" s="32"/>
      <c r="F13" s="50"/>
      <c r="G13" s="50" t="s">
        <v>434</v>
      </c>
      <c r="H13" s="50"/>
      <c r="I13" s="50"/>
      <c r="J13" s="80"/>
      <c r="K13" s="17"/>
      <c r="L13" s="17"/>
      <c r="N13" s="17"/>
      <c r="O13" s="17"/>
    </row>
    <row r="14" spans="1:15" x14ac:dyDescent="0.3">
      <c r="A14" s="520"/>
      <c r="B14" s="520"/>
      <c r="D14" s="17"/>
      <c r="E14" s="32"/>
      <c r="F14" s="50"/>
      <c r="G14" s="50" t="s">
        <v>133</v>
      </c>
      <c r="H14" s="50"/>
      <c r="I14" s="50"/>
      <c r="J14" s="80"/>
      <c r="K14" s="17"/>
      <c r="L14" s="17"/>
      <c r="N14" s="17"/>
      <c r="O14" s="17"/>
    </row>
    <row r="15" spans="1:15" x14ac:dyDescent="0.3">
      <c r="A15" s="520"/>
      <c r="B15" s="520"/>
      <c r="D15" s="17"/>
      <c r="E15" s="32"/>
      <c r="G15" s="3" t="s">
        <v>434</v>
      </c>
      <c r="K15" s="17"/>
      <c r="L15" s="17"/>
      <c r="N15" s="17"/>
      <c r="O15" s="17"/>
    </row>
    <row r="16" spans="1:15" x14ac:dyDescent="0.3">
      <c r="A16" s="520"/>
      <c r="B16" s="520"/>
      <c r="D16" s="17"/>
      <c r="E16" s="32"/>
      <c r="G16" s="3" t="s">
        <v>434</v>
      </c>
      <c r="K16" s="17"/>
      <c r="L16" s="17"/>
      <c r="N16" s="17"/>
      <c r="O16" s="17"/>
    </row>
    <row r="17" spans="1:15" x14ac:dyDescent="0.3">
      <c r="A17" s="520"/>
      <c r="B17" s="520"/>
      <c r="D17" s="17"/>
      <c r="E17" s="32"/>
      <c r="G17" s="3" t="s">
        <v>434</v>
      </c>
      <c r="K17" s="17"/>
      <c r="L17" s="17"/>
      <c r="N17" s="17"/>
      <c r="O17" s="17"/>
    </row>
    <row r="18" spans="1:15" ht="18.75" x14ac:dyDescent="0.3">
      <c r="A18" s="520"/>
      <c r="B18" s="520"/>
      <c r="D18" s="17"/>
      <c r="E18" s="32" t="s">
        <v>119</v>
      </c>
      <c r="G18" s="3" t="s">
        <v>244</v>
      </c>
      <c r="L18" s="17"/>
      <c r="N18" s="164"/>
      <c r="O18" s="17"/>
    </row>
    <row r="19" spans="1:15" x14ac:dyDescent="0.3">
      <c r="A19" s="520"/>
      <c r="B19" s="520"/>
      <c r="F19" s="17"/>
      <c r="G19" s="17"/>
      <c r="H19" s="17"/>
    </row>
    <row r="20" spans="1:15" x14ac:dyDescent="0.3">
      <c r="A20" s="520"/>
      <c r="B20" s="875"/>
      <c r="D20" s="70" t="s">
        <v>120</v>
      </c>
      <c r="E20" s="32" t="s">
        <v>121</v>
      </c>
      <c r="F20" s="17"/>
      <c r="G20" s="17"/>
      <c r="H20" s="17"/>
      <c r="J20" s="3"/>
      <c r="L20" s="17"/>
      <c r="M20" s="18"/>
      <c r="N20" s="70"/>
    </row>
    <row r="21" spans="1:15" ht="31.5" customHeight="1" x14ac:dyDescent="0.3">
      <c r="A21" s="520"/>
      <c r="B21" s="520"/>
      <c r="D21" s="70"/>
      <c r="E21" s="942" t="s">
        <v>967</v>
      </c>
      <c r="F21" s="971"/>
      <c r="G21" s="971"/>
      <c r="H21" s="225"/>
      <c r="I21" s="150"/>
      <c r="J21" s="527"/>
      <c r="K21" s="152"/>
      <c r="L21" s="17"/>
      <c r="M21" s="18"/>
      <c r="N21" s="70"/>
    </row>
    <row r="22" spans="1:15" ht="15" customHeight="1" x14ac:dyDescent="0.3">
      <c r="A22" s="520"/>
      <c r="B22" s="520"/>
      <c r="D22" s="70"/>
      <c r="E22" s="32"/>
      <c r="F22" s="17"/>
      <c r="G22" s="17"/>
      <c r="H22" s="17"/>
      <c r="I22" s="91">
        <f>+'Merge Details_Printing instr'!A17</f>
        <v>2015</v>
      </c>
      <c r="J22" s="527"/>
      <c r="K22" s="91">
        <f>+'Merge Details_Printing instr'!A18</f>
        <v>2014</v>
      </c>
      <c r="L22" s="17"/>
      <c r="M22" s="18"/>
      <c r="N22" s="70"/>
    </row>
    <row r="23" spans="1:15" ht="14.25" customHeight="1" x14ac:dyDescent="0.3">
      <c r="A23" s="520"/>
      <c r="B23" s="520"/>
      <c r="D23" s="17"/>
      <c r="F23" s="17"/>
      <c r="G23" s="17"/>
      <c r="H23" s="17"/>
      <c r="I23" s="55" t="s">
        <v>190</v>
      </c>
      <c r="J23" s="527"/>
      <c r="K23" s="30" t="s">
        <v>190</v>
      </c>
      <c r="L23" s="17"/>
      <c r="M23" s="48"/>
      <c r="N23" s="81"/>
    </row>
    <row r="24" spans="1:15" x14ac:dyDescent="0.3">
      <c r="A24" s="520"/>
      <c r="B24" s="520"/>
      <c r="D24" s="17"/>
      <c r="E24" s="967" t="s">
        <v>526</v>
      </c>
      <c r="F24" s="968"/>
      <c r="G24" s="17"/>
      <c r="H24" s="17"/>
      <c r="I24" s="29">
        <v>0</v>
      </c>
      <c r="J24" s="27"/>
      <c r="K24" s="29">
        <v>0</v>
      </c>
      <c r="L24" s="17"/>
      <c r="M24" s="56"/>
      <c r="N24" s="30"/>
    </row>
    <row r="25" spans="1:15" x14ac:dyDescent="0.3">
      <c r="A25" s="520"/>
      <c r="B25" s="520"/>
      <c r="D25" s="17"/>
      <c r="E25" s="967" t="s">
        <v>527</v>
      </c>
      <c r="F25" s="968"/>
      <c r="G25" s="17"/>
      <c r="H25" s="17"/>
      <c r="I25" s="29">
        <v>0</v>
      </c>
      <c r="J25" s="27"/>
      <c r="K25" s="29">
        <v>0</v>
      </c>
      <c r="L25" s="17"/>
      <c r="M25" s="56"/>
      <c r="N25" s="30"/>
    </row>
    <row r="26" spans="1:15" x14ac:dyDescent="0.3">
      <c r="A26" s="520"/>
      <c r="B26" s="520"/>
      <c r="D26" s="17"/>
      <c r="E26" s="967" t="s">
        <v>528</v>
      </c>
      <c r="F26" s="968"/>
      <c r="G26" s="17"/>
      <c r="H26" s="17"/>
      <c r="I26" s="29">
        <v>0</v>
      </c>
      <c r="J26" s="27"/>
      <c r="K26" s="29">
        <v>0</v>
      </c>
      <c r="L26" s="17"/>
      <c r="M26" s="82"/>
      <c r="N26" s="82"/>
    </row>
    <row r="27" spans="1:15" x14ac:dyDescent="0.3">
      <c r="A27" s="520"/>
      <c r="B27" s="520"/>
      <c r="D27" s="17"/>
      <c r="E27" s="967" t="s">
        <v>529</v>
      </c>
      <c r="F27" s="968"/>
      <c r="G27" s="17"/>
      <c r="H27" s="17"/>
      <c r="I27" s="29">
        <v>0</v>
      </c>
      <c r="J27" s="27"/>
      <c r="K27" s="29">
        <v>0</v>
      </c>
      <c r="L27" s="17"/>
      <c r="M27" s="82"/>
      <c r="N27" s="82"/>
    </row>
    <row r="28" spans="1:15" x14ac:dyDescent="0.3">
      <c r="A28" s="520"/>
      <c r="B28" s="520"/>
      <c r="D28" s="17"/>
      <c r="E28" s="967" t="s">
        <v>634</v>
      </c>
      <c r="F28" s="968"/>
      <c r="G28" s="17"/>
      <c r="H28" s="17"/>
      <c r="I28" s="29">
        <v>0</v>
      </c>
      <c r="J28" s="27"/>
      <c r="K28" s="29">
        <v>0</v>
      </c>
      <c r="L28" s="17"/>
      <c r="M28" s="84"/>
      <c r="N28" s="82"/>
    </row>
    <row r="29" spans="1:15" x14ac:dyDescent="0.3">
      <c r="A29" s="520"/>
      <c r="B29" s="520"/>
      <c r="D29" s="17"/>
      <c r="E29" s="969" t="s">
        <v>430</v>
      </c>
      <c r="F29" s="954"/>
      <c r="G29" s="528"/>
      <c r="H29" s="17"/>
      <c r="I29" s="29">
        <v>0</v>
      </c>
      <c r="J29" s="27"/>
      <c r="K29" s="29">
        <v>0</v>
      </c>
      <c r="L29" s="17"/>
      <c r="M29" s="82"/>
      <c r="N29" s="84"/>
    </row>
    <row r="30" spans="1:15" ht="17.25" thickBot="1" x14ac:dyDescent="0.35">
      <c r="A30" s="520"/>
      <c r="B30" s="520"/>
      <c r="D30" s="17"/>
      <c r="E30" s="17" t="s">
        <v>431</v>
      </c>
      <c r="F30" s="17"/>
      <c r="G30" s="17"/>
      <c r="H30" s="17"/>
      <c r="I30" s="29">
        <v>0</v>
      </c>
      <c r="J30" s="27"/>
      <c r="K30" s="29">
        <v>0</v>
      </c>
      <c r="L30" s="17"/>
      <c r="M30" s="86"/>
      <c r="N30" s="84"/>
    </row>
    <row r="31" spans="1:15" ht="17.25" thickTop="1" x14ac:dyDescent="0.3">
      <c r="A31" s="520"/>
      <c r="B31" s="520"/>
      <c r="D31" s="17"/>
      <c r="E31" s="17"/>
      <c r="F31" s="17"/>
      <c r="G31" s="17"/>
      <c r="H31" s="17"/>
      <c r="I31" s="240">
        <f>SUM(I24:I30)</f>
        <v>0</v>
      </c>
      <c r="J31" s="27"/>
      <c r="K31" s="240">
        <f>SUM(K24:K30)</f>
        <v>0</v>
      </c>
      <c r="L31" s="17"/>
      <c r="M31" s="83"/>
      <c r="N31" s="84"/>
    </row>
    <row r="32" spans="1:15" x14ac:dyDescent="0.3">
      <c r="A32" s="520"/>
      <c r="B32" s="520"/>
      <c r="D32" s="17"/>
      <c r="E32" s="17"/>
      <c r="F32" s="17"/>
      <c r="G32" s="17"/>
      <c r="H32" s="17"/>
      <c r="I32" s="87"/>
      <c r="J32" s="88"/>
      <c r="K32" s="89"/>
      <c r="L32" s="17"/>
      <c r="M32" s="87"/>
      <c r="N32" s="89"/>
    </row>
    <row r="33" spans="1:14" ht="35.25" customHeight="1" x14ac:dyDescent="0.3">
      <c r="A33" s="520"/>
      <c r="B33" s="520"/>
      <c r="D33" s="17"/>
      <c r="E33" s="970" t="s">
        <v>438</v>
      </c>
      <c r="F33" s="971"/>
      <c r="G33" s="971"/>
      <c r="H33" s="529"/>
      <c r="I33" s="29" t="s">
        <v>40</v>
      </c>
      <c r="J33" s="93"/>
      <c r="K33" s="29" t="s">
        <v>40</v>
      </c>
      <c r="L33" s="17"/>
      <c r="M33" s="87"/>
      <c r="N33" s="89"/>
    </row>
    <row r="34" spans="1:14" ht="35.25" customHeight="1" x14ac:dyDescent="0.3">
      <c r="A34" s="784"/>
      <c r="B34" s="784"/>
      <c r="D34" s="17"/>
      <c r="E34" s="794"/>
      <c r="F34" s="795"/>
      <c r="G34" s="795"/>
      <c r="H34" s="793"/>
      <c r="I34" s="29"/>
      <c r="J34" s="93"/>
      <c r="K34" s="29"/>
      <c r="L34" s="17"/>
      <c r="M34" s="87"/>
      <c r="N34" s="89"/>
    </row>
    <row r="35" spans="1:14" x14ac:dyDescent="0.3">
      <c r="A35" s="520"/>
      <c r="B35" s="875"/>
      <c r="D35" s="70" t="s">
        <v>189</v>
      </c>
      <c r="E35" s="966" t="s">
        <v>439</v>
      </c>
      <c r="F35" s="966"/>
      <c r="G35" s="966"/>
      <c r="H35" s="95"/>
      <c r="I35" s="308"/>
      <c r="J35" s="308"/>
      <c r="K35" s="308"/>
      <c r="M35" s="25"/>
      <c r="N35" s="17"/>
    </row>
    <row r="36" spans="1:14" x14ac:dyDescent="0.3">
      <c r="A36" s="520"/>
      <c r="B36" s="520"/>
      <c r="D36" s="17"/>
      <c r="E36" s="979" t="s">
        <v>530</v>
      </c>
      <c r="F36" s="979"/>
      <c r="G36" s="979"/>
      <c r="H36" s="529"/>
      <c r="I36" s="308"/>
      <c r="J36" s="308"/>
      <c r="K36" s="308"/>
      <c r="M36" s="25"/>
      <c r="N36" s="17"/>
    </row>
    <row r="37" spans="1:14" x14ac:dyDescent="0.3">
      <c r="A37" s="520"/>
      <c r="B37" s="520"/>
      <c r="D37" s="17"/>
      <c r="E37" s="980" t="s">
        <v>531</v>
      </c>
      <c r="F37" s="980"/>
      <c r="G37" s="980"/>
      <c r="H37" s="529"/>
      <c r="I37" s="308"/>
      <c r="J37" s="308"/>
      <c r="K37" s="308"/>
      <c r="M37" s="25"/>
      <c r="N37" s="17"/>
    </row>
    <row r="38" spans="1:14" x14ac:dyDescent="0.3">
      <c r="A38" s="520"/>
      <c r="B38" s="520"/>
      <c r="D38" s="17"/>
      <c r="E38" s="980" t="s">
        <v>632</v>
      </c>
      <c r="F38" s="980"/>
      <c r="G38" s="980"/>
      <c r="H38" s="529"/>
      <c r="I38" s="308"/>
      <c r="J38" s="308"/>
      <c r="K38" s="308"/>
      <c r="M38" s="25"/>
      <c r="N38" s="17"/>
    </row>
    <row r="39" spans="1:14" x14ac:dyDescent="0.3">
      <c r="A39" s="520"/>
      <c r="B39" s="520"/>
      <c r="D39" s="17"/>
      <c r="E39" s="531"/>
      <c r="F39" s="531"/>
      <c r="G39" s="531"/>
      <c r="H39" s="529"/>
      <c r="I39" s="308"/>
      <c r="J39" s="308"/>
      <c r="K39" s="308"/>
      <c r="M39" s="25"/>
      <c r="N39" s="17"/>
    </row>
    <row r="40" spans="1:14" ht="16.5" customHeight="1" x14ac:dyDescent="0.3">
      <c r="A40" s="520"/>
      <c r="B40" s="520"/>
      <c r="D40" s="17"/>
      <c r="E40" s="578" t="s">
        <v>79</v>
      </c>
      <c r="F40" s="578"/>
      <c r="G40" s="578"/>
      <c r="H40" s="529"/>
      <c r="I40" s="154"/>
      <c r="J40" s="154"/>
      <c r="K40" s="154"/>
      <c r="M40" s="25"/>
      <c r="N40" s="17"/>
    </row>
    <row r="41" spans="1:14" x14ac:dyDescent="0.3">
      <c r="A41" s="520"/>
      <c r="B41" s="520"/>
      <c r="D41" s="17"/>
      <c r="E41" s="337"/>
      <c r="F41" s="337"/>
      <c r="G41" s="337"/>
      <c r="H41" s="17"/>
      <c r="I41" s="308"/>
      <c r="J41" s="308"/>
      <c r="K41" s="308"/>
      <c r="L41" s="55"/>
      <c r="M41" s="48"/>
      <c r="N41" s="30"/>
    </row>
    <row r="42" spans="1:14" x14ac:dyDescent="0.3">
      <c r="A42" s="520"/>
      <c r="B42" s="520"/>
      <c r="D42" s="17"/>
      <c r="G42" s="337"/>
      <c r="H42" s="17"/>
      <c r="I42" s="308"/>
      <c r="J42" s="308"/>
      <c r="K42" s="308"/>
      <c r="L42" s="56"/>
      <c r="M42" s="49"/>
      <c r="N42" s="56"/>
    </row>
    <row r="43" spans="1:14" x14ac:dyDescent="0.3">
      <c r="A43" s="520"/>
      <c r="B43" s="520"/>
      <c r="D43" s="17"/>
      <c r="G43" s="17"/>
      <c r="H43" s="17"/>
      <c r="I43" s="91">
        <f>+'Merge Details_Printing instr'!A17</f>
        <v>2015</v>
      </c>
      <c r="J43" s="527"/>
      <c r="K43" s="195">
        <f>+'Merge Details_Printing instr'!A18</f>
        <v>2014</v>
      </c>
      <c r="L43" s="56"/>
      <c r="M43" s="49"/>
      <c r="N43" s="56"/>
    </row>
    <row r="44" spans="1:14" x14ac:dyDescent="0.3">
      <c r="A44" s="520"/>
      <c r="B44" s="520"/>
      <c r="D44" s="17"/>
      <c r="E44" s="974" t="s">
        <v>191</v>
      </c>
      <c r="F44" s="974"/>
      <c r="G44" s="17"/>
      <c r="H44" s="17"/>
      <c r="I44" s="55" t="s">
        <v>190</v>
      </c>
      <c r="J44" s="527"/>
      <c r="K44" s="30" t="s">
        <v>190</v>
      </c>
      <c r="L44" s="82"/>
      <c r="M44" s="83"/>
      <c r="N44" s="82"/>
    </row>
    <row r="45" spans="1:14" x14ac:dyDescent="0.3">
      <c r="A45" s="520"/>
      <c r="B45" s="520"/>
      <c r="D45" s="17"/>
      <c r="E45" s="975" t="s">
        <v>633</v>
      </c>
      <c r="F45" s="975"/>
      <c r="G45" s="17"/>
      <c r="H45" s="17"/>
      <c r="I45" s="297">
        <v>0</v>
      </c>
      <c r="J45" s="369"/>
      <c r="K45" s="387">
        <v>0</v>
      </c>
      <c r="L45" s="82"/>
      <c r="M45" s="83"/>
      <c r="N45" s="82"/>
    </row>
    <row r="46" spans="1:14" x14ac:dyDescent="0.3">
      <c r="A46" s="520"/>
      <c r="B46" s="520"/>
      <c r="D46" s="17"/>
      <c r="E46" s="976" t="s">
        <v>280</v>
      </c>
      <c r="F46" s="976"/>
      <c r="G46" s="17"/>
      <c r="H46" s="17"/>
      <c r="I46" s="295">
        <v>0</v>
      </c>
      <c r="J46" s="293"/>
      <c r="K46" s="295">
        <v>0</v>
      </c>
      <c r="L46" s="82"/>
      <c r="M46" s="83"/>
      <c r="N46" s="82"/>
    </row>
    <row r="47" spans="1:14" x14ac:dyDescent="0.3">
      <c r="A47" s="520"/>
      <c r="B47" s="520"/>
      <c r="D47" s="17"/>
      <c r="E47" s="976" t="s">
        <v>430</v>
      </c>
      <c r="F47" s="976"/>
      <c r="G47" s="17"/>
      <c r="H47" s="17"/>
      <c r="I47" s="295">
        <v>0</v>
      </c>
      <c r="J47" s="293"/>
      <c r="K47" s="295">
        <v>0</v>
      </c>
      <c r="L47" s="84"/>
      <c r="M47" s="85"/>
      <c r="N47" s="82"/>
    </row>
    <row r="48" spans="1:14" x14ac:dyDescent="0.3">
      <c r="A48" s="520"/>
      <c r="B48" s="520"/>
      <c r="D48" s="17"/>
      <c r="E48" s="976" t="s">
        <v>431</v>
      </c>
      <c r="F48" s="976"/>
      <c r="G48" s="17"/>
      <c r="H48" s="17"/>
      <c r="I48" s="295">
        <v>0</v>
      </c>
      <c r="J48" s="293"/>
      <c r="K48" s="295">
        <v>0</v>
      </c>
      <c r="L48" s="82"/>
      <c r="M48" s="83"/>
      <c r="N48" s="84"/>
    </row>
    <row r="49" spans="1:14" x14ac:dyDescent="0.3">
      <c r="A49" s="520"/>
      <c r="B49" s="520"/>
      <c r="D49" s="17"/>
      <c r="E49" s="975"/>
      <c r="F49" s="975"/>
      <c r="G49" s="17"/>
      <c r="H49" s="17"/>
      <c r="I49" s="367">
        <f>SUM(I45:I48)</f>
        <v>0</v>
      </c>
      <c r="J49" s="368"/>
      <c r="K49" s="367">
        <f>SUM(K45:K48)</f>
        <v>0</v>
      </c>
      <c r="L49" s="83"/>
      <c r="M49" s="83"/>
      <c r="N49" s="83"/>
    </row>
    <row r="50" spans="1:14" x14ac:dyDescent="0.3">
      <c r="A50" s="520"/>
      <c r="B50" s="520"/>
      <c r="D50" s="17"/>
      <c r="E50" s="530"/>
      <c r="F50" s="530"/>
      <c r="G50" s="17"/>
      <c r="H50" s="17"/>
      <c r="I50" s="368"/>
      <c r="J50" s="368"/>
      <c r="K50" s="368"/>
      <c r="L50" s="83"/>
      <c r="M50" s="83"/>
      <c r="N50" s="83"/>
    </row>
    <row r="51" spans="1:14" x14ac:dyDescent="0.3">
      <c r="A51" s="520"/>
      <c r="B51" s="520"/>
      <c r="D51" s="17"/>
      <c r="E51" s="981" t="s">
        <v>19</v>
      </c>
      <c r="F51" s="981"/>
      <c r="G51" s="981"/>
      <c r="H51" s="529"/>
      <c r="I51" s="29" t="s">
        <v>40</v>
      </c>
      <c r="J51" s="93"/>
      <c r="K51" s="29" t="s">
        <v>40</v>
      </c>
      <c r="L51" s="92"/>
      <c r="M51" s="93"/>
      <c r="N51" s="92"/>
    </row>
    <row r="52" spans="1:14" x14ac:dyDescent="0.3">
      <c r="A52" s="861"/>
      <c r="B52" s="861"/>
      <c r="D52" s="17"/>
      <c r="E52" s="867"/>
      <c r="F52" s="867"/>
      <c r="G52" s="867"/>
      <c r="H52" s="867"/>
      <c r="I52" s="29"/>
      <c r="J52" s="93"/>
      <c r="K52" s="29"/>
      <c r="L52" s="92"/>
      <c r="M52" s="93"/>
      <c r="N52" s="92"/>
    </row>
    <row r="53" spans="1:14" x14ac:dyDescent="0.3">
      <c r="A53" s="861"/>
      <c r="B53" s="861"/>
      <c r="D53" s="17" t="s">
        <v>964</v>
      </c>
      <c r="E53" s="977" t="s">
        <v>965</v>
      </c>
      <c r="F53" s="977"/>
      <c r="G53" s="977"/>
      <c r="H53" s="867"/>
      <c r="I53" s="29"/>
      <c r="J53" s="93"/>
      <c r="K53" s="29"/>
      <c r="L53" s="92"/>
      <c r="M53" s="93"/>
      <c r="N53" s="92"/>
    </row>
    <row r="54" spans="1:14" x14ac:dyDescent="0.3">
      <c r="A54" s="861"/>
      <c r="B54" s="861"/>
      <c r="D54" s="17"/>
      <c r="E54" s="970" t="s">
        <v>966</v>
      </c>
      <c r="F54" s="970"/>
      <c r="G54" s="970"/>
      <c r="H54" s="867"/>
      <c r="I54" s="29"/>
      <c r="J54" s="93"/>
      <c r="K54" s="29"/>
      <c r="L54" s="92"/>
      <c r="M54" s="93"/>
      <c r="N54" s="92"/>
    </row>
    <row r="55" spans="1:14" x14ac:dyDescent="0.3">
      <c r="A55" s="861"/>
      <c r="B55" s="861"/>
      <c r="D55" s="17"/>
      <c r="E55" s="970"/>
      <c r="F55" s="970"/>
      <c r="G55" s="970"/>
      <c r="H55" s="867"/>
      <c r="I55" s="29"/>
      <c r="J55" s="93"/>
      <c r="K55" s="29"/>
      <c r="L55" s="92"/>
      <c r="M55" s="93"/>
      <c r="N55" s="92"/>
    </row>
    <row r="56" spans="1:14" x14ac:dyDescent="0.3">
      <c r="A56" s="861"/>
      <c r="B56" s="861"/>
      <c r="D56" s="17"/>
      <c r="E56" s="970"/>
      <c r="F56" s="970"/>
      <c r="G56" s="970"/>
      <c r="H56" s="867"/>
      <c r="I56" s="29"/>
      <c r="J56" s="93"/>
      <c r="K56" s="29"/>
      <c r="L56" s="92"/>
      <c r="M56" s="93"/>
      <c r="N56" s="92"/>
    </row>
    <row r="57" spans="1:14" x14ac:dyDescent="0.3">
      <c r="A57" s="920" t="s">
        <v>428</v>
      </c>
      <c r="B57" s="920"/>
      <c r="C57" s="920"/>
      <c r="D57" s="920"/>
      <c r="E57" s="920"/>
      <c r="F57" s="920"/>
      <c r="G57" s="920"/>
      <c r="H57" s="920"/>
      <c r="I57" s="920"/>
      <c r="J57" s="920"/>
      <c r="K57" s="920"/>
      <c r="L57" s="92"/>
      <c r="M57" s="93"/>
      <c r="N57" s="92"/>
    </row>
    <row r="58" spans="1:14" x14ac:dyDescent="0.3">
      <c r="D58" s="32" t="s">
        <v>43</v>
      </c>
      <c r="E58" s="32" t="s">
        <v>974</v>
      </c>
      <c r="F58" s="17"/>
      <c r="J58" s="3"/>
      <c r="L58" s="92"/>
      <c r="M58" s="93"/>
      <c r="N58" s="92"/>
    </row>
    <row r="59" spans="1:14" x14ac:dyDescent="0.3">
      <c r="D59" s="32"/>
      <c r="E59" s="32"/>
      <c r="F59" s="17"/>
      <c r="J59" s="3"/>
      <c r="L59" s="92"/>
      <c r="M59" s="93"/>
      <c r="N59" s="92"/>
    </row>
    <row r="60" spans="1:14" x14ac:dyDescent="0.3">
      <c r="A60" s="861"/>
      <c r="B60" s="861"/>
      <c r="D60" s="17" t="s">
        <v>968</v>
      </c>
      <c r="E60" s="977" t="s">
        <v>969</v>
      </c>
      <c r="F60" s="977"/>
      <c r="G60" s="977"/>
      <c r="H60" s="867"/>
      <c r="I60" s="29"/>
      <c r="J60" s="93"/>
      <c r="K60" s="29"/>
      <c r="L60" s="92"/>
      <c r="M60" s="93"/>
      <c r="N60" s="92"/>
    </row>
    <row r="61" spans="1:14" ht="42" customHeight="1" x14ac:dyDescent="0.3">
      <c r="A61" s="861"/>
      <c r="B61" s="861"/>
      <c r="D61" s="17"/>
      <c r="E61" s="970" t="s">
        <v>970</v>
      </c>
      <c r="F61" s="970"/>
      <c r="G61" s="970"/>
      <c r="H61" s="867"/>
      <c r="I61" s="29"/>
      <c r="J61" s="93"/>
      <c r="K61" s="29"/>
      <c r="L61" s="92"/>
      <c r="M61" s="93"/>
      <c r="N61" s="92"/>
    </row>
    <row r="62" spans="1:14" x14ac:dyDescent="0.3">
      <c r="A62" s="861"/>
      <c r="B62" s="861"/>
      <c r="D62" s="17"/>
      <c r="E62" s="970"/>
      <c r="F62" s="970"/>
      <c r="G62" s="970"/>
      <c r="H62" s="867"/>
      <c r="I62" s="29"/>
      <c r="J62" s="93"/>
      <c r="K62" s="29"/>
      <c r="L62" s="92"/>
      <c r="M62" s="93"/>
      <c r="N62" s="92"/>
    </row>
    <row r="63" spans="1:14" x14ac:dyDescent="0.3">
      <c r="A63" s="861"/>
      <c r="B63" s="861"/>
      <c r="D63" s="17"/>
      <c r="E63" s="978" t="s">
        <v>971</v>
      </c>
      <c r="F63" s="978"/>
      <c r="G63" s="978"/>
      <c r="H63" s="867"/>
      <c r="I63" s="29"/>
      <c r="J63" s="93"/>
      <c r="K63" s="29"/>
      <c r="L63" s="92"/>
      <c r="M63" s="93"/>
      <c r="N63" s="92"/>
    </row>
    <row r="64" spans="1:14" x14ac:dyDescent="0.3">
      <c r="A64" s="861"/>
      <c r="B64" s="861"/>
      <c r="D64" s="17"/>
      <c r="E64" s="978"/>
      <c r="F64" s="978"/>
      <c r="G64" s="978"/>
      <c r="H64" s="867"/>
      <c r="I64" s="29"/>
      <c r="J64" s="93"/>
      <c r="K64" s="29"/>
      <c r="L64" s="92"/>
      <c r="M64" s="93"/>
      <c r="N64" s="92"/>
    </row>
    <row r="65" spans="1:14" x14ac:dyDescent="0.3">
      <c r="A65" s="861"/>
      <c r="B65" s="861"/>
      <c r="D65" s="17"/>
      <c r="E65" s="884"/>
      <c r="F65" s="884"/>
      <c r="G65" s="884"/>
      <c r="H65" s="867"/>
      <c r="I65" s="29"/>
      <c r="J65" s="93"/>
      <c r="K65" s="29"/>
      <c r="L65" s="92"/>
      <c r="M65" s="93"/>
      <c r="N65" s="92"/>
    </row>
    <row r="66" spans="1:14" x14ac:dyDescent="0.3">
      <c r="A66" s="861"/>
      <c r="B66" s="861"/>
      <c r="D66" s="17" t="s">
        <v>972</v>
      </c>
      <c r="E66" s="977" t="s">
        <v>973</v>
      </c>
      <c r="F66" s="977"/>
      <c r="G66" s="977"/>
      <c r="H66" s="867"/>
      <c r="I66" s="29"/>
      <c r="J66" s="93"/>
      <c r="K66" s="29"/>
      <c r="L66" s="92"/>
      <c r="M66" s="93"/>
      <c r="N66" s="92"/>
    </row>
    <row r="67" spans="1:14" x14ac:dyDescent="0.3">
      <c r="A67" s="861"/>
      <c r="B67" s="861"/>
      <c r="D67" s="17"/>
      <c r="E67" s="884"/>
      <c r="F67" s="884"/>
      <c r="G67" s="884"/>
      <c r="H67" s="867"/>
      <c r="I67" s="29"/>
      <c r="J67" s="93"/>
      <c r="K67" s="29"/>
      <c r="L67" s="92"/>
      <c r="M67" s="93"/>
      <c r="N67" s="92"/>
    </row>
    <row r="68" spans="1:14" ht="33.75" customHeight="1" x14ac:dyDescent="0.3">
      <c r="A68" s="861"/>
      <c r="B68" s="861"/>
      <c r="D68" s="17"/>
      <c r="E68" s="970" t="s">
        <v>1096</v>
      </c>
      <c r="F68" s="970"/>
      <c r="G68" s="970"/>
      <c r="H68" s="867"/>
      <c r="I68" s="29"/>
      <c r="J68" s="93"/>
      <c r="K68" s="29"/>
      <c r="L68" s="92"/>
      <c r="M68" s="93"/>
      <c r="N68" s="92"/>
    </row>
    <row r="69" spans="1:14" x14ac:dyDescent="0.3">
      <c r="A69" s="861"/>
      <c r="B69" s="861"/>
      <c r="D69" s="17"/>
      <c r="E69" s="884"/>
      <c r="F69" s="884"/>
      <c r="G69" s="884"/>
      <c r="H69" s="867"/>
      <c r="I69" s="29"/>
      <c r="J69" s="93"/>
      <c r="K69" s="29"/>
      <c r="L69" s="92"/>
      <c r="M69" s="93"/>
      <c r="N69" s="92"/>
    </row>
    <row r="70" spans="1:14" ht="51.75" customHeight="1" x14ac:dyDescent="0.3">
      <c r="A70" s="861"/>
      <c r="B70" s="861"/>
      <c r="D70" s="17"/>
      <c r="E70" s="978" t="s">
        <v>1097</v>
      </c>
      <c r="F70" s="978"/>
      <c r="G70" s="978"/>
      <c r="H70" s="867"/>
      <c r="I70" s="29"/>
      <c r="J70" s="93"/>
      <c r="K70" s="29"/>
      <c r="L70" s="92"/>
      <c r="M70" s="93"/>
      <c r="N70" s="92"/>
    </row>
    <row r="71" spans="1:14" x14ac:dyDescent="0.3">
      <c r="A71" s="543"/>
      <c r="B71" s="543"/>
      <c r="D71" s="17"/>
      <c r="E71" s="546"/>
      <c r="F71" s="546"/>
      <c r="G71" s="546"/>
      <c r="H71" s="546"/>
      <c r="I71" s="29"/>
      <c r="J71" s="93"/>
      <c r="K71" s="29"/>
      <c r="L71" s="92"/>
      <c r="M71" s="93"/>
      <c r="N71" s="92"/>
    </row>
    <row r="72" spans="1:14" x14ac:dyDescent="0.3">
      <c r="A72" s="543"/>
      <c r="B72" s="823" t="s">
        <v>1056</v>
      </c>
      <c r="D72" s="524" t="s">
        <v>22</v>
      </c>
      <c r="E72" s="4" t="s">
        <v>709</v>
      </c>
      <c r="F72" s="519"/>
      <c r="G72" s="579"/>
      <c r="H72" s="579"/>
      <c r="I72" s="579"/>
      <c r="J72" s="579"/>
      <c r="K72" s="579"/>
      <c r="L72" s="92"/>
      <c r="M72" s="93"/>
      <c r="N72" s="92"/>
    </row>
    <row r="73" spans="1:14" x14ac:dyDescent="0.3">
      <c r="A73" s="543"/>
      <c r="B73" s="543"/>
      <c r="D73" s="43"/>
      <c r="E73" s="3" t="s">
        <v>502</v>
      </c>
      <c r="G73" s="579"/>
      <c r="H73" s="579"/>
      <c r="I73" s="579"/>
      <c r="J73" s="579"/>
      <c r="K73" s="579"/>
      <c r="L73" s="92"/>
      <c r="M73" s="93"/>
      <c r="N73" s="92"/>
    </row>
    <row r="74" spans="1:14" x14ac:dyDescent="0.3">
      <c r="A74" s="543"/>
      <c r="B74" s="543"/>
      <c r="D74" s="43"/>
      <c r="E74" s="816" t="s">
        <v>670</v>
      </c>
      <c r="G74" s="579"/>
      <c r="H74" s="579"/>
      <c r="I74" s="579"/>
      <c r="J74" s="579"/>
      <c r="K74" s="579"/>
      <c r="L74" s="92"/>
      <c r="M74" s="93"/>
      <c r="N74" s="92"/>
    </row>
    <row r="75" spans="1:14" x14ac:dyDescent="0.3">
      <c r="A75" s="543"/>
      <c r="B75" s="543"/>
      <c r="D75" s="17"/>
      <c r="E75" s="817"/>
      <c r="F75" s="817"/>
      <c r="G75" s="579"/>
      <c r="H75" s="579"/>
      <c r="I75" s="579"/>
      <c r="J75" s="579"/>
      <c r="K75" s="579"/>
      <c r="L75" s="92"/>
      <c r="M75" s="93"/>
      <c r="N75" s="92"/>
    </row>
    <row r="76" spans="1:14" x14ac:dyDescent="0.3">
      <c r="A76" s="543"/>
      <c r="B76" s="543"/>
      <c r="D76" s="17"/>
      <c r="E76" s="579"/>
      <c r="F76" s="579"/>
      <c r="G76" s="579"/>
      <c r="H76" s="579"/>
      <c r="I76" s="579"/>
      <c r="J76" s="579"/>
      <c r="K76" s="579"/>
      <c r="L76" s="92"/>
      <c r="M76" s="93"/>
      <c r="N76" s="92"/>
    </row>
    <row r="77" spans="1:14" x14ac:dyDescent="0.3">
      <c r="A77" s="543"/>
      <c r="B77" s="543"/>
      <c r="D77" s="17"/>
      <c r="E77" s="579"/>
      <c r="F77" s="579"/>
      <c r="G77" s="579"/>
      <c r="H77" s="579"/>
      <c r="I77" s="579"/>
      <c r="J77" s="579"/>
      <c r="K77" s="579"/>
      <c r="L77" s="92"/>
      <c r="M77" s="93"/>
      <c r="N77" s="92"/>
    </row>
    <row r="78" spans="1:14" x14ac:dyDescent="0.3">
      <c r="A78" s="543"/>
      <c r="B78" s="543"/>
      <c r="D78" s="17"/>
      <c r="E78" s="579"/>
      <c r="F78" s="579"/>
      <c r="G78" s="579"/>
      <c r="H78" s="579"/>
      <c r="I78" s="579"/>
      <c r="J78" s="579"/>
      <c r="K78" s="579"/>
      <c r="L78" s="92"/>
      <c r="M78" s="93"/>
      <c r="N78" s="92"/>
    </row>
    <row r="79" spans="1:14" x14ac:dyDescent="0.3">
      <c r="A79" s="543"/>
      <c r="B79" s="543"/>
      <c r="D79" s="17"/>
      <c r="E79" s="579"/>
      <c r="F79" s="579"/>
      <c r="G79" s="579"/>
      <c r="H79" s="579"/>
      <c r="I79" s="579"/>
      <c r="J79" s="579"/>
      <c r="K79" s="579"/>
      <c r="L79" s="92"/>
      <c r="M79" s="93"/>
      <c r="N79" s="92"/>
    </row>
    <row r="80" spans="1:14" x14ac:dyDescent="0.3">
      <c r="A80" s="543"/>
      <c r="B80" s="543"/>
      <c r="D80" s="17"/>
      <c r="E80" s="579"/>
      <c r="F80" s="579"/>
      <c r="G80" s="579"/>
      <c r="H80" s="579"/>
      <c r="I80" s="579"/>
      <c r="J80" s="579"/>
      <c r="K80" s="579"/>
      <c r="L80" s="92"/>
      <c r="M80" s="93"/>
      <c r="N80" s="92"/>
    </row>
    <row r="81" spans="1:14" x14ac:dyDescent="0.3">
      <c r="A81" s="543"/>
      <c r="B81" s="543"/>
      <c r="D81" s="17"/>
      <c r="E81" s="579"/>
      <c r="F81" s="579"/>
      <c r="G81" s="579"/>
      <c r="H81" s="579"/>
      <c r="I81" s="579"/>
      <c r="J81" s="579"/>
      <c r="K81" s="579"/>
      <c r="L81" s="92"/>
      <c r="M81" s="93"/>
      <c r="N81" s="92"/>
    </row>
    <row r="82" spans="1:14" x14ac:dyDescent="0.3">
      <c r="A82" s="543"/>
      <c r="B82" s="543"/>
      <c r="D82" s="17"/>
      <c r="E82" s="579"/>
      <c r="F82" s="579"/>
      <c r="G82" s="579"/>
      <c r="H82" s="579"/>
      <c r="I82" s="579"/>
      <c r="J82" s="579"/>
      <c r="K82" s="579"/>
      <c r="L82" s="92"/>
      <c r="M82" s="93"/>
      <c r="N82" s="92"/>
    </row>
    <row r="83" spans="1:14" x14ac:dyDescent="0.3">
      <c r="A83" s="920" t="s">
        <v>963</v>
      </c>
      <c r="B83" s="920"/>
      <c r="C83" s="920"/>
      <c r="D83" s="920"/>
      <c r="E83" s="920"/>
      <c r="F83" s="920"/>
      <c r="G83" s="920"/>
      <c r="H83" s="920"/>
      <c r="I83" s="920"/>
      <c r="J83" s="920"/>
      <c r="K83" s="920"/>
      <c r="L83" s="92"/>
      <c r="M83" s="93"/>
      <c r="N83" s="92"/>
    </row>
    <row r="84" spans="1:14" x14ac:dyDescent="0.3">
      <c r="A84" s="543"/>
      <c r="B84" s="543"/>
      <c r="D84" s="17"/>
      <c r="E84" s="579"/>
      <c r="F84" s="579"/>
      <c r="G84" s="579"/>
      <c r="H84" s="579"/>
      <c r="I84" s="579"/>
      <c r="J84" s="579"/>
      <c r="K84" s="579"/>
      <c r="L84" s="92"/>
      <c r="M84" s="93"/>
      <c r="N84" s="92"/>
    </row>
    <row r="85" spans="1:14" x14ac:dyDescent="0.3">
      <c r="A85" s="543"/>
      <c r="B85" s="543"/>
      <c r="D85" s="17"/>
      <c r="E85" s="579"/>
      <c r="F85" s="579"/>
      <c r="G85" s="579"/>
      <c r="H85" s="579"/>
      <c r="I85" s="579"/>
      <c r="J85" s="579"/>
      <c r="K85" s="579"/>
      <c r="L85" s="92"/>
      <c r="M85" s="93"/>
      <c r="N85" s="92"/>
    </row>
    <row r="86" spans="1:14" x14ac:dyDescent="0.3">
      <c r="A86" s="543"/>
      <c r="B86" s="543"/>
      <c r="D86" s="17"/>
      <c r="E86" s="579"/>
      <c r="F86" s="579"/>
      <c r="G86" s="579"/>
      <c r="H86" s="579"/>
      <c r="I86" s="579"/>
      <c r="J86" s="579"/>
      <c r="K86" s="579"/>
      <c r="L86" s="92"/>
      <c r="M86" s="93"/>
      <c r="N86" s="92"/>
    </row>
    <row r="87" spans="1:14" x14ac:dyDescent="0.3">
      <c r="A87" s="543"/>
      <c r="B87" s="543"/>
      <c r="D87" s="17"/>
      <c r="E87" s="579"/>
      <c r="F87" s="579"/>
      <c r="G87" s="579"/>
      <c r="H87" s="579"/>
      <c r="I87" s="579"/>
      <c r="J87" s="579"/>
      <c r="K87" s="579"/>
      <c r="L87" s="92"/>
      <c r="M87" s="93"/>
      <c r="N87" s="92"/>
    </row>
    <row r="88" spans="1:14" x14ac:dyDescent="0.3">
      <c r="A88" s="543"/>
      <c r="B88" s="543"/>
      <c r="D88" s="17"/>
      <c r="E88" s="579"/>
      <c r="F88" s="579"/>
      <c r="G88" s="579"/>
      <c r="H88" s="579"/>
      <c r="I88" s="579"/>
      <c r="J88" s="579"/>
      <c r="K88" s="579"/>
      <c r="L88" s="92"/>
      <c r="M88" s="93"/>
      <c r="N88" s="92"/>
    </row>
    <row r="89" spans="1:14" x14ac:dyDescent="0.3">
      <c r="A89" s="543"/>
      <c r="B89" s="543"/>
      <c r="D89" s="17"/>
      <c r="E89" s="579"/>
      <c r="F89" s="579"/>
      <c r="G89" s="579"/>
      <c r="H89" s="579"/>
      <c r="I89" s="579"/>
      <c r="J89" s="579"/>
      <c r="K89" s="579"/>
      <c r="L89" s="92"/>
      <c r="M89" s="93"/>
      <c r="N89" s="92"/>
    </row>
    <row r="90" spans="1:14" x14ac:dyDescent="0.3">
      <c r="A90" s="543"/>
      <c r="B90" s="543"/>
      <c r="D90" s="17"/>
      <c r="E90" s="579"/>
      <c r="F90" s="579"/>
      <c r="G90" s="579"/>
      <c r="H90" s="579"/>
      <c r="I90" s="579"/>
      <c r="J90" s="579"/>
      <c r="K90" s="579"/>
      <c r="L90" s="92"/>
      <c r="M90" s="93"/>
      <c r="N90" s="92"/>
    </row>
    <row r="91" spans="1:14" x14ac:dyDescent="0.3">
      <c r="A91" s="543"/>
      <c r="B91" s="543"/>
      <c r="D91" s="17"/>
      <c r="E91" s="579"/>
      <c r="F91" s="579"/>
      <c r="G91" s="579"/>
      <c r="H91" s="579"/>
      <c r="I91" s="579"/>
      <c r="J91" s="579"/>
      <c r="K91" s="579"/>
      <c r="L91" s="92"/>
      <c r="M91" s="93"/>
      <c r="N91" s="92"/>
    </row>
    <row r="92" spans="1:14" x14ac:dyDescent="0.3">
      <c r="A92" s="543"/>
      <c r="B92" s="543"/>
      <c r="D92" s="17"/>
      <c r="E92" s="579"/>
      <c r="F92" s="579"/>
      <c r="G92" s="579"/>
      <c r="H92" s="579"/>
      <c r="I92" s="579"/>
      <c r="J92" s="579"/>
      <c r="K92" s="579"/>
      <c r="L92" s="92"/>
      <c r="M92" s="93"/>
      <c r="N92" s="92"/>
    </row>
    <row r="93" spans="1:14" x14ac:dyDescent="0.3">
      <c r="A93" s="543"/>
      <c r="B93" s="543"/>
      <c r="D93" s="17"/>
      <c r="E93" s="579"/>
      <c r="F93" s="579"/>
      <c r="G93" s="579"/>
      <c r="H93" s="579"/>
      <c r="I93" s="579"/>
      <c r="J93" s="579"/>
      <c r="K93" s="579"/>
      <c r="L93" s="92"/>
      <c r="M93" s="93"/>
      <c r="N93" s="92"/>
    </row>
    <row r="94" spans="1:14" x14ac:dyDescent="0.3">
      <c r="A94" s="543"/>
      <c r="B94" s="543"/>
      <c r="D94" s="17"/>
      <c r="E94" s="579"/>
      <c r="F94" s="579"/>
      <c r="G94" s="579"/>
      <c r="H94" s="579"/>
      <c r="I94" s="579"/>
      <c r="J94" s="579"/>
      <c r="K94" s="579"/>
      <c r="L94" s="92"/>
      <c r="M94" s="93"/>
      <c r="N94" s="92"/>
    </row>
    <row r="95" spans="1:14" x14ac:dyDescent="0.3">
      <c r="A95" s="543"/>
      <c r="B95" s="543"/>
      <c r="D95" s="17"/>
      <c r="E95" s="579"/>
      <c r="F95" s="579"/>
      <c r="G95" s="579"/>
      <c r="H95" s="579"/>
      <c r="I95" s="579"/>
      <c r="J95" s="579"/>
      <c r="K95" s="579"/>
      <c r="L95" s="92"/>
      <c r="M95" s="93"/>
      <c r="N95" s="92"/>
    </row>
    <row r="96" spans="1:14" x14ac:dyDescent="0.3">
      <c r="A96" s="543"/>
      <c r="B96" s="543"/>
      <c r="D96" s="17"/>
      <c r="E96" s="579"/>
      <c r="F96" s="579"/>
      <c r="G96" s="579"/>
      <c r="H96" s="579"/>
      <c r="I96" s="579"/>
      <c r="J96" s="579"/>
      <c r="K96" s="579"/>
      <c r="L96" s="92"/>
      <c r="M96" s="93"/>
      <c r="N96" s="92"/>
    </row>
    <row r="97" spans="1:14" x14ac:dyDescent="0.3">
      <c r="A97" s="543"/>
      <c r="B97" s="543"/>
      <c r="D97" s="17"/>
      <c r="E97" s="579"/>
      <c r="F97" s="579"/>
      <c r="G97" s="579"/>
      <c r="H97" s="579"/>
      <c r="I97" s="579"/>
      <c r="J97" s="579"/>
      <c r="K97" s="579"/>
      <c r="L97" s="92"/>
      <c r="M97" s="93"/>
      <c r="N97" s="92"/>
    </row>
    <row r="98" spans="1:14" x14ac:dyDescent="0.3">
      <c r="A98" s="543"/>
      <c r="B98" s="543"/>
      <c r="D98" s="17"/>
      <c r="E98" s="579"/>
      <c r="F98" s="579"/>
      <c r="G98" s="579"/>
      <c r="H98" s="579"/>
      <c r="I98" s="579"/>
      <c r="J98" s="579"/>
      <c r="K98" s="579"/>
      <c r="L98" s="92"/>
      <c r="M98" s="93"/>
      <c r="N98" s="92"/>
    </row>
    <row r="99" spans="1:14" x14ac:dyDescent="0.3">
      <c r="A99" s="543"/>
      <c r="B99" s="543"/>
      <c r="D99" s="17"/>
      <c r="E99" s="579"/>
      <c r="F99" s="579"/>
      <c r="G99" s="579"/>
      <c r="H99" s="579"/>
      <c r="I99" s="579"/>
      <c r="J99" s="579"/>
      <c r="K99" s="579"/>
      <c r="L99" s="92"/>
      <c r="M99" s="93"/>
      <c r="N99" s="92"/>
    </row>
    <row r="100" spans="1:14" x14ac:dyDescent="0.3">
      <c r="A100" s="543"/>
      <c r="B100" s="543"/>
      <c r="D100" s="17"/>
      <c r="E100" s="579"/>
      <c r="F100" s="579"/>
      <c r="G100" s="579"/>
      <c r="H100" s="579"/>
      <c r="I100" s="579"/>
      <c r="J100" s="579"/>
      <c r="K100" s="579"/>
      <c r="L100" s="92"/>
      <c r="M100" s="93"/>
      <c r="N100" s="92"/>
    </row>
    <row r="101" spans="1:14" x14ac:dyDescent="0.3">
      <c r="J101" s="3"/>
      <c r="L101" s="92"/>
      <c r="M101" s="93"/>
      <c r="N101" s="92"/>
    </row>
    <row r="102" spans="1:14" x14ac:dyDescent="0.3">
      <c r="A102" s="520"/>
      <c r="B102" s="520"/>
      <c r="D102" s="17"/>
      <c r="E102" s="529"/>
      <c r="F102" s="529"/>
      <c r="G102" s="529"/>
      <c r="H102" s="529"/>
      <c r="I102" s="29"/>
      <c r="J102" s="93"/>
      <c r="K102" s="29"/>
      <c r="L102" s="92"/>
      <c r="M102" s="93"/>
      <c r="N102" s="92"/>
    </row>
    <row r="103" spans="1:14" s="270" customFormat="1" ht="12.75" x14ac:dyDescent="0.2"/>
    <row r="104" spans="1:14" s="270" customFormat="1" ht="12.75" x14ac:dyDescent="0.2">
      <c r="A104" s="302"/>
      <c r="J104" s="272"/>
    </row>
    <row r="105" spans="1:14" s="270" customFormat="1" ht="12.75" x14ac:dyDescent="0.2">
      <c r="A105" s="302"/>
      <c r="J105" s="272"/>
    </row>
    <row r="106" spans="1:14" s="270" customFormat="1" ht="12.75" x14ac:dyDescent="0.2">
      <c r="A106" s="302"/>
      <c r="J106" s="272"/>
    </row>
    <row r="107" spans="1:14" s="270" customFormat="1" ht="12.75" x14ac:dyDescent="0.2">
      <c r="A107" s="302"/>
      <c r="J107" s="272"/>
    </row>
    <row r="108" spans="1:14" s="270" customFormat="1" ht="12.75" x14ac:dyDescent="0.2">
      <c r="A108" s="302"/>
      <c r="J108" s="272"/>
    </row>
    <row r="109" spans="1:14" s="270" customFormat="1" ht="12.75" x14ac:dyDescent="0.2">
      <c r="A109" s="302"/>
      <c r="J109" s="272"/>
    </row>
    <row r="110" spans="1:14" s="270" customFormat="1" ht="12.75" x14ac:dyDescent="0.2">
      <c r="A110" s="302"/>
      <c r="J110" s="272"/>
    </row>
    <row r="111" spans="1:14" x14ac:dyDescent="0.3">
      <c r="A111" s="532"/>
    </row>
    <row r="112" spans="1:14" x14ac:dyDescent="0.3">
      <c r="A112" s="532"/>
    </row>
    <row r="113" spans="1:1" x14ac:dyDescent="0.3">
      <c r="A113" s="532"/>
    </row>
    <row r="114" spans="1:1" x14ac:dyDescent="0.3">
      <c r="A114" s="532"/>
    </row>
    <row r="420" ht="11.25" customHeight="1" x14ac:dyDescent="0.3"/>
  </sheetData>
  <mergeCells count="32">
    <mergeCell ref="E36:G36"/>
    <mergeCell ref="E37:G37"/>
    <mergeCell ref="E49:F49"/>
    <mergeCell ref="E51:G51"/>
    <mergeCell ref="E38:G38"/>
    <mergeCell ref="A83:K83"/>
    <mergeCell ref="E44:F44"/>
    <mergeCell ref="E45:F45"/>
    <mergeCell ref="E46:F46"/>
    <mergeCell ref="E47:F47"/>
    <mergeCell ref="E48:F48"/>
    <mergeCell ref="E53:G53"/>
    <mergeCell ref="E54:G56"/>
    <mergeCell ref="E60:G60"/>
    <mergeCell ref="E61:G62"/>
    <mergeCell ref="E63:G64"/>
    <mergeCell ref="E66:G66"/>
    <mergeCell ref="E68:G68"/>
    <mergeCell ref="E70:G70"/>
    <mergeCell ref="A57:K57"/>
    <mergeCell ref="E25:F25"/>
    <mergeCell ref="F1:I1"/>
    <mergeCell ref="F2:I2"/>
    <mergeCell ref="E9:G9"/>
    <mergeCell ref="E21:G21"/>
    <mergeCell ref="E24:F24"/>
    <mergeCell ref="E35:G35"/>
    <mergeCell ref="E26:F26"/>
    <mergeCell ref="E27:F27"/>
    <mergeCell ref="E28:F28"/>
    <mergeCell ref="E29:F29"/>
    <mergeCell ref="E33:G33"/>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rowBreaks count="1" manualBreakCount="1">
    <brk id="57"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381"/>
  <sheetViews>
    <sheetView showGridLines="0" tabSelected="1" view="pageBreakPreview" zoomScaleNormal="100" zoomScaleSheetLayoutView="100" workbookViewId="0">
      <pane ySplit="2" topLeftCell="A3" activePane="bottomLeft" state="frozen"/>
      <selection activeCell="O33" sqref="O33"/>
      <selection pane="bottomLeft" activeCell="O33" sqref="O33"/>
    </sheetView>
  </sheetViews>
  <sheetFormatPr defaultColWidth="9" defaultRowHeight="16.5" x14ac:dyDescent="0.3"/>
  <cols>
    <col min="1" max="2" width="3.625" style="17" customWidth="1"/>
    <col min="3" max="3" width="0.875" style="17" customWidth="1"/>
    <col min="4" max="4" width="19.625" style="62" customWidth="1"/>
    <col min="5" max="5" width="6.375" style="17" customWidth="1"/>
    <col min="6" max="6" width="7" style="17" customWidth="1"/>
    <col min="7" max="7" width="7.375" style="17" customWidth="1"/>
    <col min="8" max="16384" width="9" style="17"/>
  </cols>
  <sheetData>
    <row r="1" spans="1:14" ht="16.5" customHeight="1" x14ac:dyDescent="0.3">
      <c r="A1" s="153" t="str">
        <f>+'Merge Details_Printing instr'!A11</f>
        <v>Model Council</v>
      </c>
    </row>
    <row r="2" spans="1:14" s="8" customFormat="1" ht="16.5" customHeight="1" x14ac:dyDescent="0.3">
      <c r="A2" s="157" t="str">
        <f>+'Merge Details_Printing instr'!A12</f>
        <v>2014/2015 Financial Report</v>
      </c>
      <c r="B2" s="7"/>
      <c r="C2" s="7"/>
      <c r="D2" s="7"/>
      <c r="E2" s="7"/>
      <c r="F2" s="7"/>
      <c r="G2" s="7"/>
      <c r="H2" s="7"/>
      <c r="I2" s="7"/>
      <c r="J2" s="7"/>
      <c r="K2" s="7"/>
      <c r="L2" s="7"/>
      <c r="M2" s="7"/>
      <c r="N2" s="7"/>
    </row>
    <row r="3" spans="1:14" s="8" customFormat="1" ht="7.5" customHeight="1" x14ac:dyDescent="0.3">
      <c r="A3" s="378"/>
      <c r="B3" s="14"/>
      <c r="M3" s="17"/>
    </row>
    <row r="4" spans="1:14" x14ac:dyDescent="0.3">
      <c r="A4" s="18"/>
      <c r="B4" s="18"/>
    </row>
    <row r="5" spans="1:14" x14ac:dyDescent="0.3">
      <c r="A5" s="18"/>
      <c r="B5" s="18"/>
    </row>
    <row r="6" spans="1:14" ht="20.25" x14ac:dyDescent="0.3">
      <c r="A6" s="18"/>
      <c r="B6" s="843" t="s">
        <v>1071</v>
      </c>
      <c r="C6" s="844"/>
      <c r="D6" s="918" t="s">
        <v>631</v>
      </c>
      <c r="E6" s="982"/>
      <c r="F6" s="982"/>
      <c r="G6" s="982"/>
      <c r="H6" s="982"/>
      <c r="I6" s="982"/>
      <c r="J6" s="982"/>
      <c r="K6" s="982"/>
      <c r="L6" s="982"/>
      <c r="M6" s="982"/>
      <c r="N6" s="982"/>
    </row>
    <row r="7" spans="1:14" x14ac:dyDescent="0.3">
      <c r="A7" s="501"/>
      <c r="B7" s="501"/>
    </row>
    <row r="8" spans="1:14" x14ac:dyDescent="0.3">
      <c r="A8" s="501"/>
      <c r="B8" s="501"/>
    </row>
    <row r="9" spans="1:14" ht="34.5" customHeight="1" x14ac:dyDescent="0.3">
      <c r="A9" s="501"/>
      <c r="B9" s="501"/>
      <c r="D9" s="983" t="s">
        <v>724</v>
      </c>
      <c r="E9" s="984"/>
      <c r="F9" s="984"/>
      <c r="G9" s="984"/>
      <c r="H9" s="984"/>
      <c r="I9" s="984"/>
      <c r="J9" s="984"/>
      <c r="K9" s="984"/>
      <c r="L9" s="984"/>
      <c r="M9" s="984"/>
      <c r="N9" s="984"/>
    </row>
    <row r="10" spans="1:14" x14ac:dyDescent="0.3">
      <c r="A10" s="501"/>
      <c r="B10" s="501"/>
      <c r="D10" s="511"/>
    </row>
    <row r="11" spans="1:14" x14ac:dyDescent="0.3">
      <c r="A11" s="501"/>
      <c r="B11" s="501"/>
    </row>
    <row r="12" spans="1:14" x14ac:dyDescent="0.3">
      <c r="A12" s="501"/>
      <c r="B12" s="501"/>
      <c r="D12" s="985" t="str">
        <f>+'Merge Details_Printing instr'!A23</f>
        <v>&lt;Principal Accounting Officer Name &amp; Qualifications&gt;</v>
      </c>
      <c r="E12" s="985"/>
      <c r="F12" s="985"/>
      <c r="G12" s="985"/>
      <c r="H12" s="985"/>
    </row>
    <row r="13" spans="1:14" x14ac:dyDescent="0.3">
      <c r="A13" s="501"/>
      <c r="B13" s="501"/>
      <c r="D13" s="986" t="s">
        <v>441</v>
      </c>
      <c r="E13" s="954"/>
    </row>
    <row r="14" spans="1:14" x14ac:dyDescent="0.3">
      <c r="A14" s="501"/>
      <c r="B14" s="501"/>
      <c r="D14" s="514"/>
      <c r="E14" s="508"/>
    </row>
    <row r="15" spans="1:14" x14ac:dyDescent="0.3">
      <c r="A15" s="501"/>
      <c r="B15" s="501"/>
      <c r="D15" s="116"/>
    </row>
    <row r="16" spans="1:14" x14ac:dyDescent="0.3">
      <c r="A16" s="501"/>
      <c r="B16" s="501"/>
      <c r="D16" s="116" t="s">
        <v>54</v>
      </c>
      <c r="E16" s="156" t="str">
        <f>+'Merge Details_Printing instr'!A30</f>
        <v>&lt;Date&gt;</v>
      </c>
    </row>
    <row r="17" spans="1:14" x14ac:dyDescent="0.3">
      <c r="A17" s="501"/>
      <c r="B17" s="501"/>
      <c r="D17" s="987" t="str">
        <f>+'Merge Details_Printing instr'!A31</f>
        <v>&lt;Location&gt;</v>
      </c>
      <c r="E17" s="988"/>
      <c r="F17" s="988"/>
    </row>
    <row r="18" spans="1:14" x14ac:dyDescent="0.3">
      <c r="A18" s="501"/>
      <c r="B18" s="501"/>
      <c r="D18" s="116"/>
    </row>
    <row r="19" spans="1:14" ht="33.75" customHeight="1" x14ac:dyDescent="0.3">
      <c r="A19" s="501"/>
      <c r="B19" s="501"/>
      <c r="D19" s="983" t="s">
        <v>629</v>
      </c>
      <c r="E19" s="989"/>
      <c r="F19" s="989"/>
      <c r="G19" s="989"/>
      <c r="H19" s="989"/>
      <c r="I19" s="989"/>
      <c r="J19" s="989"/>
      <c r="K19" s="989"/>
      <c r="L19" s="989"/>
      <c r="M19" s="989"/>
      <c r="N19" s="989"/>
    </row>
    <row r="20" spans="1:14" x14ac:dyDescent="0.3">
      <c r="A20" s="501"/>
      <c r="B20" s="501"/>
      <c r="D20" s="511"/>
    </row>
    <row r="21" spans="1:14" ht="33" customHeight="1" x14ac:dyDescent="0.3">
      <c r="A21" s="501"/>
      <c r="B21" s="501"/>
      <c r="D21" s="981" t="s">
        <v>74</v>
      </c>
      <c r="E21" s="990"/>
      <c r="F21" s="990"/>
      <c r="G21" s="990"/>
      <c r="H21" s="990"/>
      <c r="I21" s="990"/>
      <c r="J21" s="990"/>
      <c r="K21" s="990"/>
      <c r="L21" s="990"/>
      <c r="M21" s="990"/>
      <c r="N21" s="990"/>
    </row>
    <row r="22" spans="1:14" x14ac:dyDescent="0.3">
      <c r="A22" s="501"/>
      <c r="B22" s="501"/>
    </row>
    <row r="23" spans="1:14" ht="35.25" customHeight="1" x14ac:dyDescent="0.3">
      <c r="A23" s="501"/>
      <c r="B23" s="501"/>
      <c r="D23" s="981" t="s">
        <v>630</v>
      </c>
      <c r="E23" s="954"/>
      <c r="F23" s="954"/>
      <c r="G23" s="954"/>
      <c r="H23" s="954"/>
      <c r="I23" s="954"/>
      <c r="J23" s="954"/>
      <c r="K23" s="954"/>
      <c r="L23" s="954"/>
      <c r="M23" s="954"/>
      <c r="N23" s="954"/>
    </row>
    <row r="24" spans="1:14" x14ac:dyDescent="0.3">
      <c r="A24" s="501"/>
      <c r="B24" s="501"/>
    </row>
    <row r="25" spans="1:14" x14ac:dyDescent="0.3">
      <c r="A25" s="501"/>
      <c r="B25" s="501"/>
    </row>
    <row r="26" spans="1:14" x14ac:dyDescent="0.3">
      <c r="A26" s="501"/>
      <c r="B26" s="501"/>
    </row>
    <row r="27" spans="1:14" x14ac:dyDescent="0.3">
      <c r="A27" s="501"/>
      <c r="B27" s="501"/>
    </row>
    <row r="28" spans="1:14" x14ac:dyDescent="0.3">
      <c r="A28" s="501"/>
      <c r="B28" s="501"/>
    </row>
    <row r="29" spans="1:14" x14ac:dyDescent="0.3">
      <c r="A29" s="501"/>
      <c r="B29" s="501"/>
      <c r="D29" s="987" t="str">
        <f>+'Merge Details_Printing instr'!A24</f>
        <v>&lt;Councillor 1 Name&gt;</v>
      </c>
      <c r="E29" s="954"/>
      <c r="F29" s="954"/>
    </row>
    <row r="30" spans="1:14" x14ac:dyDescent="0.3">
      <c r="A30" s="501"/>
      <c r="B30" s="501"/>
      <c r="D30" s="116" t="s">
        <v>440</v>
      </c>
      <c r="G30" s="510"/>
    </row>
    <row r="31" spans="1:14" x14ac:dyDescent="0.3">
      <c r="A31" s="501"/>
      <c r="B31" s="501"/>
    </row>
    <row r="32" spans="1:14" x14ac:dyDescent="0.3">
      <c r="A32" s="501"/>
      <c r="B32" s="501"/>
      <c r="D32" s="116" t="s">
        <v>54</v>
      </c>
      <c r="E32" s="156" t="str">
        <f>+'Merge Details_Printing instr'!A30</f>
        <v>&lt;Date&gt;</v>
      </c>
    </row>
    <row r="33" spans="1:6" x14ac:dyDescent="0.3">
      <c r="A33" s="501"/>
      <c r="B33" s="501"/>
      <c r="D33" s="515" t="str">
        <f>+'Merge Details_Printing instr'!A31</f>
        <v>&lt;Location&gt;</v>
      </c>
    </row>
    <row r="34" spans="1:6" x14ac:dyDescent="0.3">
      <c r="A34" s="501"/>
      <c r="B34" s="501"/>
    </row>
    <row r="35" spans="1:6" x14ac:dyDescent="0.3">
      <c r="A35" s="501"/>
      <c r="B35" s="501"/>
    </row>
    <row r="36" spans="1:6" x14ac:dyDescent="0.3">
      <c r="A36" s="501"/>
      <c r="B36" s="501"/>
    </row>
    <row r="37" spans="1:6" x14ac:dyDescent="0.3">
      <c r="A37" s="501"/>
      <c r="B37" s="501"/>
      <c r="D37" s="116"/>
    </row>
    <row r="38" spans="1:6" x14ac:dyDescent="0.3">
      <c r="A38" s="501"/>
      <c r="B38" s="501"/>
      <c r="D38" s="987" t="str">
        <f>+'Merge Details_Printing instr'!A25</f>
        <v>&lt;Councillor 2 Name&gt;</v>
      </c>
      <c r="E38" s="954"/>
      <c r="F38" s="954"/>
    </row>
    <row r="39" spans="1:6" x14ac:dyDescent="0.3">
      <c r="A39" s="501"/>
      <c r="B39" s="501"/>
      <c r="D39" s="116" t="s">
        <v>440</v>
      </c>
    </row>
    <row r="40" spans="1:6" x14ac:dyDescent="0.3">
      <c r="A40" s="501"/>
      <c r="B40" s="501"/>
    </row>
    <row r="41" spans="1:6" x14ac:dyDescent="0.3">
      <c r="A41" s="501"/>
      <c r="B41" s="501"/>
      <c r="D41" s="116" t="s">
        <v>54</v>
      </c>
      <c r="E41" s="156" t="str">
        <f>+'Merge Details_Printing instr'!A30</f>
        <v>&lt;Date&gt;</v>
      </c>
    </row>
    <row r="42" spans="1:6" x14ac:dyDescent="0.3">
      <c r="A42" s="501"/>
      <c r="B42" s="501"/>
      <c r="D42" s="515" t="str">
        <f>+'Merge Details_Printing instr'!A31</f>
        <v>&lt;Location&gt;</v>
      </c>
    </row>
    <row r="43" spans="1:6" x14ac:dyDescent="0.3">
      <c r="A43" s="501"/>
      <c r="B43" s="501"/>
    </row>
    <row r="44" spans="1:6" x14ac:dyDescent="0.3">
      <c r="A44" s="501"/>
      <c r="B44" s="501"/>
    </row>
    <row r="45" spans="1:6" x14ac:dyDescent="0.3">
      <c r="A45" s="501"/>
      <c r="B45" s="501"/>
    </row>
    <row r="46" spans="1:6" x14ac:dyDescent="0.3">
      <c r="A46" s="501"/>
      <c r="B46" s="501"/>
    </row>
    <row r="47" spans="1:6" x14ac:dyDescent="0.3">
      <c r="A47" s="501"/>
      <c r="B47" s="501"/>
      <c r="D47" s="991" t="str">
        <f>+'Merge Details_Printing instr'!A28</f>
        <v>&lt;Chief Executive Officer Name&gt;</v>
      </c>
      <c r="E47" s="954"/>
    </row>
    <row r="48" spans="1:6" x14ac:dyDescent="0.3">
      <c r="A48" s="501"/>
      <c r="B48" s="501"/>
      <c r="D48" s="116" t="s">
        <v>119</v>
      </c>
    </row>
    <row r="49" spans="1:14" x14ac:dyDescent="0.3">
      <c r="A49" s="501"/>
      <c r="B49" s="501"/>
    </row>
    <row r="50" spans="1:14" x14ac:dyDescent="0.3">
      <c r="A50" s="501"/>
      <c r="B50" s="501"/>
      <c r="D50" s="116" t="s">
        <v>54</v>
      </c>
      <c r="E50" s="156" t="str">
        <f>+'Merge Details_Printing instr'!A30</f>
        <v>&lt;Date&gt;</v>
      </c>
    </row>
    <row r="51" spans="1:14" x14ac:dyDescent="0.3">
      <c r="A51" s="501"/>
      <c r="B51" s="501"/>
      <c r="D51" s="515" t="str">
        <f>+'Merge Details_Printing instr'!A31</f>
        <v>&lt;Location&gt;</v>
      </c>
    </row>
    <row r="52" spans="1:14" x14ac:dyDescent="0.3">
      <c r="A52" s="920" t="s">
        <v>975</v>
      </c>
      <c r="B52" s="920"/>
      <c r="C52" s="920"/>
      <c r="D52" s="920"/>
      <c r="E52" s="920"/>
      <c r="F52" s="920"/>
      <c r="G52" s="920"/>
      <c r="H52" s="920"/>
      <c r="I52" s="920"/>
      <c r="J52" s="920"/>
      <c r="K52" s="920"/>
      <c r="L52" s="920"/>
      <c r="M52" s="920"/>
      <c r="N52" s="920"/>
    </row>
    <row r="53" spans="1:14" x14ac:dyDescent="0.3">
      <c r="A53" s="512"/>
      <c r="B53" s="512"/>
    </row>
    <row r="54" spans="1:14" x14ac:dyDescent="0.3">
      <c r="A54" s="512"/>
      <c r="B54" s="512"/>
    </row>
    <row r="55" spans="1:14" x14ac:dyDescent="0.3">
      <c r="A55" s="512"/>
      <c r="B55" s="512"/>
    </row>
    <row r="56" spans="1:14" x14ac:dyDescent="0.3">
      <c r="A56" s="512"/>
      <c r="B56" s="512"/>
    </row>
    <row r="57" spans="1:14" x14ac:dyDescent="0.3">
      <c r="A57" s="3"/>
      <c r="B57" s="3"/>
    </row>
    <row r="58" spans="1:14" x14ac:dyDescent="0.3">
      <c r="A58" s="3"/>
      <c r="B58" s="3"/>
    </row>
    <row r="381" ht="11.25" customHeight="1" x14ac:dyDescent="0.3"/>
  </sheetData>
  <mergeCells count="12">
    <mergeCell ref="A52:N52"/>
    <mergeCell ref="D6:N6"/>
    <mergeCell ref="D9:N9"/>
    <mergeCell ref="D12:H12"/>
    <mergeCell ref="D13:E13"/>
    <mergeCell ref="D17:F17"/>
    <mergeCell ref="D19:N19"/>
    <mergeCell ref="D21:N21"/>
    <mergeCell ref="D23:N23"/>
    <mergeCell ref="D29:F29"/>
    <mergeCell ref="D38:F38"/>
    <mergeCell ref="D47:E47"/>
  </mergeCells>
  <printOptions horizontalCentered="1"/>
  <pageMargins left="0.55118110236220474" right="0.55118110236220474" top="0.78740157480314965" bottom="0.39370078740157483" header="0.51181102362204722" footer="0.51181102362204722"/>
  <pageSetup paperSize="9"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3"/>
  <sheetViews>
    <sheetView showGridLines="0" tabSelected="1" view="pageBreakPreview" zoomScaleNormal="100" zoomScaleSheetLayoutView="100" workbookViewId="0">
      <selection activeCell="O33" sqref="O33"/>
    </sheetView>
  </sheetViews>
  <sheetFormatPr defaultColWidth="9" defaultRowHeight="16.5" x14ac:dyDescent="0.2"/>
  <cols>
    <col min="1" max="1" width="10.625" style="322" customWidth="1"/>
    <col min="2" max="2" width="5.625" style="322" customWidth="1"/>
    <col min="3" max="10" width="10.625" style="322" customWidth="1"/>
    <col min="11" max="16384" width="9" style="225"/>
  </cols>
  <sheetData>
    <row r="1" spans="1:10" x14ac:dyDescent="0.2">
      <c r="A1" s="321"/>
      <c r="E1" s="323"/>
      <c r="G1" s="323"/>
    </row>
    <row r="2" spans="1:10" x14ac:dyDescent="0.3">
      <c r="F2" s="324"/>
      <c r="G2" s="325"/>
      <c r="H2" s="325"/>
      <c r="I2" s="324"/>
    </row>
    <row r="3" spans="1:10" ht="18" x14ac:dyDescent="0.2">
      <c r="C3" s="326"/>
      <c r="D3" s="327"/>
      <c r="G3" s="328"/>
      <c r="H3" s="325"/>
    </row>
    <row r="4" spans="1:10" x14ac:dyDescent="0.2">
      <c r="B4" s="835" t="s">
        <v>978</v>
      </c>
      <c r="G4" s="328"/>
      <c r="H4" s="328"/>
    </row>
    <row r="11" spans="1:10" ht="17.25" thickBot="1" x14ac:dyDescent="0.25"/>
    <row r="12" spans="1:10" s="226" customFormat="1" ht="24" x14ac:dyDescent="0.2">
      <c r="A12" s="675"/>
      <c r="B12" s="676"/>
      <c r="C12" s="676"/>
      <c r="D12" s="676"/>
      <c r="E12" s="676"/>
      <c r="F12" s="676"/>
      <c r="G12" s="676"/>
      <c r="H12" s="676"/>
      <c r="I12" s="676"/>
      <c r="J12" s="677"/>
    </row>
    <row r="13" spans="1:10" s="226" customFormat="1" ht="24" x14ac:dyDescent="0.2">
      <c r="A13" s="898" t="s">
        <v>977</v>
      </c>
      <c r="B13" s="899"/>
      <c r="C13" s="899"/>
      <c r="D13" s="899"/>
      <c r="E13" s="899"/>
      <c r="F13" s="899"/>
      <c r="G13" s="899"/>
      <c r="H13" s="899"/>
      <c r="I13" s="899"/>
      <c r="J13" s="900"/>
    </row>
    <row r="14" spans="1:10" s="226" customFormat="1" ht="24" x14ac:dyDescent="0.2">
      <c r="A14" s="898" t="s">
        <v>821</v>
      </c>
      <c r="B14" s="901"/>
      <c r="C14" s="901"/>
      <c r="D14" s="901"/>
      <c r="E14" s="901"/>
      <c r="F14" s="901"/>
      <c r="G14" s="901"/>
      <c r="H14" s="901"/>
      <c r="I14" s="901"/>
      <c r="J14" s="902"/>
    </row>
    <row r="15" spans="1:10" s="226" customFormat="1" ht="24" x14ac:dyDescent="0.2">
      <c r="A15" s="818"/>
      <c r="B15" s="819"/>
      <c r="C15" s="819"/>
      <c r="D15" s="901"/>
      <c r="E15" s="901"/>
      <c r="F15" s="901"/>
      <c r="G15" s="901"/>
      <c r="H15" s="819"/>
      <c r="I15" s="819"/>
      <c r="J15" s="820"/>
    </row>
    <row r="16" spans="1:10" s="226" customFormat="1" ht="24" x14ac:dyDescent="0.2">
      <c r="A16" s="906" t="str">
        <f>'Merge Details_Printing instr'!A14</f>
        <v>For the Year Ended 30 June 2015</v>
      </c>
      <c r="B16" s="907"/>
      <c r="C16" s="907"/>
      <c r="D16" s="907"/>
      <c r="E16" s="907"/>
      <c r="F16" s="907"/>
      <c r="G16" s="907"/>
      <c r="H16" s="907"/>
      <c r="I16" s="907"/>
      <c r="J16" s="908"/>
    </row>
    <row r="17" spans="1:10" s="226" customFormat="1" ht="24.75" thickBot="1" x14ac:dyDescent="0.25">
      <c r="A17" s="903"/>
      <c r="B17" s="904"/>
      <c r="C17" s="904"/>
      <c r="D17" s="904"/>
      <c r="E17" s="904"/>
      <c r="F17" s="904"/>
      <c r="G17" s="904"/>
      <c r="H17" s="904"/>
      <c r="I17" s="904"/>
      <c r="J17" s="905"/>
    </row>
    <row r="18" spans="1:10" x14ac:dyDescent="0.2">
      <c r="A18" s="329"/>
      <c r="B18" s="329"/>
      <c r="C18" s="329"/>
      <c r="D18" s="329"/>
      <c r="E18" s="329"/>
      <c r="F18" s="329"/>
      <c r="G18" s="329"/>
      <c r="H18" s="329"/>
      <c r="I18" s="329"/>
      <c r="J18" s="329"/>
    </row>
    <row r="22" spans="1:10" x14ac:dyDescent="0.2">
      <c r="F22" s="379"/>
    </row>
    <row r="43" spans="6:6" x14ac:dyDescent="0.2">
      <c r="F43" s="322">
        <v>0</v>
      </c>
    </row>
  </sheetData>
  <customSheetViews>
    <customSheetView guid="{7F222B88-8DE7-4209-9261-78C075D2F561}" scale="75" showPageBreaks="1" printArea="1" showRuler="0" topLeftCell="A15">
      <selection activeCell="E12" sqref="E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5">
    <mergeCell ref="A13:J13"/>
    <mergeCell ref="A14:J14"/>
    <mergeCell ref="A17:J17"/>
    <mergeCell ref="A16:J16"/>
    <mergeCell ref="D15:G15"/>
  </mergeCells>
  <phoneticPr fontId="0" type="noConversion"/>
  <printOptions horizontalCentered="1"/>
  <pageMargins left="0.55118110236220474" right="0.55118110236220474" top="0.78740157480314965" bottom="0.39370078740157483" header="0.51181102362204722" footer="0.51181102362204722"/>
  <pageSetup paperSize="9" scale="70"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70"/>
  <sheetViews>
    <sheetView showGridLines="0" tabSelected="1" view="pageBreakPreview" zoomScaleNormal="100" zoomScaleSheetLayoutView="100" workbookViewId="0">
      <pane xSplit="2" ySplit="3" topLeftCell="C4" activePane="bottomRight" state="frozen"/>
      <selection activeCell="O33" sqref="O33"/>
      <selection pane="topRight" activeCell="O33" sqref="O33"/>
      <selection pane="bottomLeft" activeCell="O33" sqref="O33"/>
      <selection pane="bottomRight" activeCell="O33" sqref="O33"/>
    </sheetView>
  </sheetViews>
  <sheetFormatPr defaultColWidth="6" defaultRowHeight="12.75" x14ac:dyDescent="0.2"/>
  <cols>
    <col min="1" max="1" width="3.625" style="119" customWidth="1"/>
    <col min="2" max="2" width="4.25" style="119" customWidth="1"/>
    <col min="3" max="3" width="1.625" style="117" customWidth="1"/>
    <col min="4" max="4" width="11.625" style="117" customWidth="1"/>
    <col min="5" max="5" width="66.875" style="117" customWidth="1"/>
    <col min="6" max="6" width="10.375" style="119" customWidth="1"/>
    <col min="7" max="16384" width="6" style="117"/>
  </cols>
  <sheetData>
    <row r="1" spans="1:6" s="119" customFormat="1" ht="16.5" customHeight="1" x14ac:dyDescent="0.2">
      <c r="A1" s="910" t="str">
        <f>+'Merge Details_Printing instr'!A11</f>
        <v>Model Council</v>
      </c>
      <c r="B1" s="910"/>
      <c r="C1" s="910"/>
      <c r="D1" s="910"/>
      <c r="E1" s="910"/>
      <c r="F1" s="910"/>
    </row>
    <row r="2" spans="1:6" s="119" customFormat="1" ht="16.5" customHeight="1" x14ac:dyDescent="0.2">
      <c r="A2" s="913" t="s">
        <v>314</v>
      </c>
      <c r="B2" s="913"/>
      <c r="C2" s="913"/>
      <c r="D2" s="913"/>
      <c r="E2" s="913"/>
      <c r="F2" s="913"/>
    </row>
    <row r="3" spans="1:6" s="119" customFormat="1" ht="16.5" customHeight="1" x14ac:dyDescent="0.2">
      <c r="A3" s="913" t="s">
        <v>256</v>
      </c>
      <c r="B3" s="913"/>
      <c r="C3" s="913"/>
      <c r="D3" s="913"/>
      <c r="E3" s="913"/>
      <c r="F3" s="913"/>
    </row>
    <row r="4" spans="1:6" s="119" customFormat="1" ht="15" customHeight="1" x14ac:dyDescent="0.2">
      <c r="A4" s="914"/>
      <c r="B4" s="914"/>
      <c r="C4" s="126"/>
      <c r="D4" s="126"/>
      <c r="E4" s="126"/>
      <c r="F4" s="126"/>
    </row>
    <row r="5" spans="1:6" s="119" customFormat="1" ht="20.25" x14ac:dyDescent="0.3">
      <c r="A5" s="914"/>
      <c r="B5" s="914"/>
      <c r="C5" s="126"/>
      <c r="D5" s="911" t="s">
        <v>235</v>
      </c>
      <c r="E5" s="911"/>
      <c r="F5" s="142" t="s">
        <v>236</v>
      </c>
    </row>
    <row r="6" spans="1:6" s="58" customFormat="1" ht="6" customHeight="1" x14ac:dyDescent="0.2"/>
    <row r="7" spans="1:6" s="58" customFormat="1" ht="16.5" customHeight="1" x14ac:dyDescent="0.2">
      <c r="B7" s="823" t="s">
        <v>979</v>
      </c>
      <c r="D7" s="912" t="s">
        <v>259</v>
      </c>
      <c r="E7" s="912"/>
      <c r="F7" s="121"/>
    </row>
    <row r="8" spans="1:6" s="58" customFormat="1" ht="16.5" customHeight="1" x14ac:dyDescent="0.2">
      <c r="A8" s="61"/>
      <c r="B8" s="823" t="s">
        <v>980</v>
      </c>
      <c r="D8" s="909" t="s">
        <v>383</v>
      </c>
      <c r="E8" s="909"/>
      <c r="F8" s="121">
        <v>1</v>
      </c>
    </row>
    <row r="9" spans="1:6" s="58" customFormat="1" ht="16.5" customHeight="1" x14ac:dyDescent="0.2">
      <c r="A9" s="61"/>
      <c r="B9" s="61"/>
      <c r="D9" s="909" t="s">
        <v>17</v>
      </c>
      <c r="E9" s="909"/>
      <c r="F9" s="121">
        <v>2</v>
      </c>
    </row>
    <row r="10" spans="1:6" s="58" customFormat="1" ht="16.5" customHeight="1" x14ac:dyDescent="0.2">
      <c r="A10" s="61"/>
      <c r="B10" s="61"/>
      <c r="D10" s="909" t="s">
        <v>44</v>
      </c>
      <c r="E10" s="909"/>
      <c r="F10" s="121">
        <v>3</v>
      </c>
    </row>
    <row r="11" spans="1:6" s="58" customFormat="1" ht="16.5" customHeight="1" x14ac:dyDescent="0.2">
      <c r="A11" s="61"/>
      <c r="B11" s="61"/>
      <c r="D11" s="909" t="s">
        <v>536</v>
      </c>
      <c r="E11" s="909"/>
      <c r="F11" s="121">
        <v>4</v>
      </c>
    </row>
    <row r="12" spans="1:6" s="625" customFormat="1" ht="16.5" customHeight="1" x14ac:dyDescent="0.2">
      <c r="A12" s="627"/>
      <c r="B12" s="627"/>
      <c r="D12" s="909" t="s">
        <v>560</v>
      </c>
      <c r="E12" s="909"/>
      <c r="F12" s="121">
        <v>5</v>
      </c>
    </row>
    <row r="13" spans="1:6" s="625" customFormat="1" ht="16.5" customHeight="1" x14ac:dyDescent="0.2">
      <c r="A13" s="627"/>
      <c r="B13" s="627"/>
      <c r="F13" s="121"/>
    </row>
    <row r="14" spans="1:6" s="58" customFormat="1" ht="16.5" customHeight="1" x14ac:dyDescent="0.2">
      <c r="A14" s="61"/>
      <c r="B14" s="61"/>
      <c r="D14" s="912" t="s">
        <v>260</v>
      </c>
      <c r="E14" s="912"/>
      <c r="F14" s="121"/>
    </row>
    <row r="15" spans="1:6" s="58" customFormat="1" ht="16.5" customHeight="1" x14ac:dyDescent="0.2">
      <c r="A15" s="61"/>
      <c r="B15" s="61"/>
      <c r="D15" s="917" t="s">
        <v>388</v>
      </c>
      <c r="E15" s="917"/>
      <c r="F15" s="121">
        <v>6</v>
      </c>
    </row>
    <row r="16" spans="1:6" s="58" customFormat="1" ht="16.5" customHeight="1" x14ac:dyDescent="0.2">
      <c r="A16" s="61"/>
      <c r="B16" s="61"/>
      <c r="D16" s="58" t="s">
        <v>45</v>
      </c>
      <c r="E16" s="58" t="s">
        <v>262</v>
      </c>
      <c r="F16" s="121">
        <v>6</v>
      </c>
    </row>
    <row r="17" spans="1:6" s="625" customFormat="1" ht="16.5" customHeight="1" x14ac:dyDescent="0.2">
      <c r="A17" s="627"/>
      <c r="B17" s="627"/>
      <c r="D17" s="58" t="s">
        <v>46</v>
      </c>
      <c r="E17" s="625" t="s">
        <v>822</v>
      </c>
      <c r="F17" s="121">
        <v>13</v>
      </c>
    </row>
    <row r="18" spans="1:6" s="58" customFormat="1" ht="16.5" customHeight="1" x14ac:dyDescent="0.2">
      <c r="A18" s="61"/>
      <c r="B18" s="61"/>
      <c r="D18" s="58" t="s">
        <v>47</v>
      </c>
      <c r="E18" s="58" t="s">
        <v>377</v>
      </c>
      <c r="F18" s="121">
        <v>15</v>
      </c>
    </row>
    <row r="19" spans="1:6" s="58" customFormat="1" ht="16.5" customHeight="1" x14ac:dyDescent="0.2">
      <c r="A19" s="61"/>
      <c r="B19" s="61"/>
      <c r="D19" s="58" t="s">
        <v>48</v>
      </c>
      <c r="E19" s="58" t="s">
        <v>251</v>
      </c>
      <c r="F19" s="121">
        <v>15</v>
      </c>
    </row>
    <row r="20" spans="1:6" s="58" customFormat="1" ht="16.5" customHeight="1" x14ac:dyDescent="0.2">
      <c r="A20" s="61"/>
      <c r="B20" s="61"/>
      <c r="D20" s="58" t="s">
        <v>49</v>
      </c>
      <c r="E20" s="58" t="s">
        <v>378</v>
      </c>
      <c r="F20" s="121">
        <v>15</v>
      </c>
    </row>
    <row r="21" spans="1:6" s="58" customFormat="1" ht="16.5" customHeight="1" x14ac:dyDescent="0.2">
      <c r="A21" s="61"/>
      <c r="B21" s="61"/>
      <c r="D21" s="58" t="s">
        <v>50</v>
      </c>
      <c r="E21" s="58" t="s">
        <v>473</v>
      </c>
      <c r="F21" s="121">
        <v>16</v>
      </c>
    </row>
    <row r="22" spans="1:6" s="58" customFormat="1" ht="16.5" customHeight="1" x14ac:dyDescent="0.2">
      <c r="A22" s="61"/>
      <c r="B22" s="61"/>
      <c r="D22" s="58" t="s">
        <v>51</v>
      </c>
      <c r="E22" s="58" t="s">
        <v>451</v>
      </c>
      <c r="F22" s="121">
        <v>17</v>
      </c>
    </row>
    <row r="23" spans="1:6" s="58" customFormat="1" ht="16.5" customHeight="1" x14ac:dyDescent="0.2">
      <c r="A23" s="61"/>
      <c r="B23" s="61"/>
      <c r="D23" s="58" t="s">
        <v>52</v>
      </c>
      <c r="E23" s="395" t="s">
        <v>781</v>
      </c>
      <c r="F23" s="121">
        <v>17</v>
      </c>
    </row>
    <row r="24" spans="1:6" s="58" customFormat="1" ht="16.5" customHeight="1" x14ac:dyDescent="0.2">
      <c r="A24" s="61"/>
      <c r="D24" s="58" t="s">
        <v>53</v>
      </c>
      <c r="E24" s="395" t="s">
        <v>385</v>
      </c>
      <c r="F24" s="121">
        <v>17</v>
      </c>
    </row>
    <row r="25" spans="1:6" s="58" customFormat="1" ht="16.5" customHeight="1" x14ac:dyDescent="0.2">
      <c r="A25" s="373"/>
      <c r="B25" s="61"/>
      <c r="D25" s="58" t="s">
        <v>258</v>
      </c>
      <c r="E25" s="394" t="s">
        <v>503</v>
      </c>
      <c r="F25" s="121">
        <v>17</v>
      </c>
    </row>
    <row r="26" spans="1:6" s="58" customFormat="1" ht="16.5" customHeight="1" x14ac:dyDescent="0.2">
      <c r="A26" s="373"/>
      <c r="B26" s="61"/>
      <c r="D26" s="58" t="s">
        <v>208</v>
      </c>
      <c r="E26" s="58" t="s">
        <v>263</v>
      </c>
      <c r="F26" s="121">
        <v>18</v>
      </c>
    </row>
    <row r="27" spans="1:6" s="58" customFormat="1" ht="16.5" customHeight="1" x14ac:dyDescent="0.2">
      <c r="A27" s="373"/>
      <c r="B27" s="61"/>
      <c r="D27" s="58" t="s">
        <v>209</v>
      </c>
      <c r="E27" s="58" t="s">
        <v>478</v>
      </c>
      <c r="F27" s="121">
        <v>18</v>
      </c>
    </row>
    <row r="28" spans="1:6" s="58" customFormat="1" ht="16.5" customHeight="1" x14ac:dyDescent="0.2">
      <c r="A28" s="373"/>
      <c r="B28" s="61"/>
      <c r="D28" s="58" t="s">
        <v>210</v>
      </c>
      <c r="E28" s="58" t="s">
        <v>261</v>
      </c>
      <c r="F28" s="121">
        <v>18</v>
      </c>
    </row>
    <row r="29" spans="1:6" s="58" customFormat="1" ht="16.5" customHeight="1" x14ac:dyDescent="0.2">
      <c r="A29" s="373"/>
      <c r="B29" s="61"/>
      <c r="D29" s="58" t="s">
        <v>211</v>
      </c>
      <c r="E29" s="58" t="s">
        <v>442</v>
      </c>
      <c r="F29" s="121">
        <v>18</v>
      </c>
    </row>
    <row r="30" spans="1:6" s="58" customFormat="1" ht="16.5" customHeight="1" x14ac:dyDescent="0.2">
      <c r="A30" s="61"/>
      <c r="B30" s="61"/>
      <c r="D30" s="58" t="s">
        <v>212</v>
      </c>
      <c r="E30" s="58" t="s">
        <v>700</v>
      </c>
      <c r="F30" s="121">
        <v>18</v>
      </c>
    </row>
    <row r="31" spans="1:6" s="58" customFormat="1" ht="16.5" customHeight="1" x14ac:dyDescent="0.2">
      <c r="A31" s="61"/>
      <c r="B31" s="61"/>
      <c r="D31" s="58" t="s">
        <v>213</v>
      </c>
      <c r="E31" s="58" t="s">
        <v>829</v>
      </c>
      <c r="F31" s="121">
        <v>19</v>
      </c>
    </row>
    <row r="32" spans="1:6" s="58" customFormat="1" ht="16.5" customHeight="1" x14ac:dyDescent="0.2">
      <c r="A32" s="373"/>
      <c r="B32" s="61"/>
      <c r="D32" s="58" t="s">
        <v>214</v>
      </c>
      <c r="E32" s="58" t="s">
        <v>245</v>
      </c>
      <c r="F32" s="121">
        <v>21</v>
      </c>
    </row>
    <row r="33" spans="1:6" s="58" customFormat="1" ht="16.5" customHeight="1" x14ac:dyDescent="0.2">
      <c r="A33" s="61"/>
      <c r="B33" s="61"/>
      <c r="D33" s="58" t="s">
        <v>216</v>
      </c>
      <c r="E33" s="58" t="s">
        <v>783</v>
      </c>
      <c r="F33" s="121">
        <v>21</v>
      </c>
    </row>
    <row r="34" spans="1:6" s="58" customFormat="1" ht="16.5" customHeight="1" x14ac:dyDescent="0.2">
      <c r="A34" s="61"/>
      <c r="B34" s="61"/>
      <c r="D34" s="58" t="s">
        <v>217</v>
      </c>
      <c r="E34" s="58" t="s">
        <v>823</v>
      </c>
      <c r="F34" s="121">
        <v>22</v>
      </c>
    </row>
    <row r="35" spans="1:6" s="58" customFormat="1" ht="16.5" customHeight="1" x14ac:dyDescent="0.2">
      <c r="A35" s="61"/>
      <c r="B35" s="61"/>
      <c r="D35" s="58" t="s">
        <v>218</v>
      </c>
      <c r="E35" s="58" t="s">
        <v>80</v>
      </c>
      <c r="F35" s="121">
        <v>22</v>
      </c>
    </row>
    <row r="36" spans="1:6" s="58" customFormat="1" ht="16.5" customHeight="1" x14ac:dyDescent="0.2">
      <c r="A36" s="61"/>
      <c r="D36" s="58" t="s">
        <v>219</v>
      </c>
      <c r="E36" s="394" t="s">
        <v>500</v>
      </c>
      <c r="F36" s="121">
        <v>22</v>
      </c>
    </row>
    <row r="37" spans="1:6" s="58" customFormat="1" ht="16.5" customHeight="1" x14ac:dyDescent="0.2">
      <c r="A37" s="61"/>
      <c r="B37" s="61"/>
      <c r="D37" s="58" t="s">
        <v>220</v>
      </c>
      <c r="E37" s="58" t="s">
        <v>436</v>
      </c>
      <c r="F37" s="121">
        <v>22</v>
      </c>
    </row>
    <row r="38" spans="1:6" s="58" customFormat="1" ht="16.5" customHeight="1" x14ac:dyDescent="0.2">
      <c r="A38" s="61"/>
      <c r="B38" s="61"/>
      <c r="D38" s="58" t="s">
        <v>221</v>
      </c>
      <c r="E38" s="394" t="s">
        <v>782</v>
      </c>
      <c r="F38" s="121">
        <v>23</v>
      </c>
    </row>
    <row r="39" spans="1:6" s="58" customFormat="1" ht="16.5" customHeight="1" x14ac:dyDescent="0.2">
      <c r="A39" s="61"/>
      <c r="B39" s="61"/>
      <c r="D39" s="58" t="s">
        <v>222</v>
      </c>
      <c r="E39" s="58" t="s">
        <v>492</v>
      </c>
      <c r="F39" s="121">
        <v>28</v>
      </c>
    </row>
    <row r="40" spans="1:6" s="58" customFormat="1" ht="16.5" customHeight="1" x14ac:dyDescent="0.2">
      <c r="A40" s="61"/>
      <c r="B40" s="61"/>
      <c r="D40" s="58" t="s">
        <v>223</v>
      </c>
      <c r="E40" s="58" t="s">
        <v>81</v>
      </c>
      <c r="F40" s="121">
        <v>28</v>
      </c>
    </row>
    <row r="41" spans="1:6" s="58" customFormat="1" ht="16.5" customHeight="1" x14ac:dyDescent="0.2">
      <c r="A41" s="61"/>
      <c r="D41" s="58" t="s">
        <v>225</v>
      </c>
      <c r="E41" s="58" t="s">
        <v>401</v>
      </c>
      <c r="F41" s="121">
        <v>28</v>
      </c>
    </row>
    <row r="42" spans="1:6" s="58" customFormat="1" ht="16.5" customHeight="1" x14ac:dyDescent="0.2">
      <c r="A42" s="61"/>
      <c r="B42" s="61"/>
      <c r="D42" s="58" t="s">
        <v>226</v>
      </c>
      <c r="E42" s="58" t="s">
        <v>407</v>
      </c>
      <c r="F42" s="121">
        <v>29</v>
      </c>
    </row>
    <row r="43" spans="1:6" s="58" customFormat="1" ht="16.5" customHeight="1" x14ac:dyDescent="0.2">
      <c r="A43" s="61"/>
      <c r="B43" s="61"/>
      <c r="D43" s="58" t="s">
        <v>33</v>
      </c>
      <c r="E43" s="58" t="s">
        <v>88</v>
      </c>
      <c r="F43" s="121">
        <v>29</v>
      </c>
    </row>
    <row r="44" spans="1:6" s="58" customFormat="1" ht="16.5" customHeight="1" x14ac:dyDescent="0.2">
      <c r="A44" s="374"/>
      <c r="B44" s="61"/>
      <c r="D44" s="58" t="s">
        <v>34</v>
      </c>
      <c r="E44" s="58" t="s">
        <v>480</v>
      </c>
      <c r="F44" s="121">
        <v>30</v>
      </c>
    </row>
    <row r="45" spans="1:6" s="58" customFormat="1" ht="16.5" customHeight="1" x14ac:dyDescent="0.2">
      <c r="A45" s="61"/>
      <c r="B45" s="61"/>
      <c r="D45" s="58" t="s">
        <v>35</v>
      </c>
      <c r="E45" s="58" t="s">
        <v>224</v>
      </c>
      <c r="F45" s="121">
        <v>31</v>
      </c>
    </row>
    <row r="46" spans="1:6" s="58" customFormat="1" ht="16.5" customHeight="1" x14ac:dyDescent="0.2">
      <c r="A46" s="61"/>
      <c r="B46" s="61"/>
      <c r="D46" s="58" t="s">
        <v>36</v>
      </c>
      <c r="E46" s="394" t="s">
        <v>824</v>
      </c>
      <c r="F46" s="121">
        <v>32</v>
      </c>
    </row>
    <row r="47" spans="1:6" s="58" customFormat="1" ht="16.5" customHeight="1" x14ac:dyDescent="0.2">
      <c r="A47" s="61"/>
      <c r="B47" s="61"/>
      <c r="D47" s="58" t="s">
        <v>37</v>
      </c>
      <c r="E47" s="58" t="s">
        <v>491</v>
      </c>
      <c r="F47" s="121">
        <v>32</v>
      </c>
    </row>
    <row r="48" spans="1:6" s="58" customFormat="1" ht="16.5" customHeight="1" x14ac:dyDescent="0.2">
      <c r="A48" s="61"/>
      <c r="B48" s="61"/>
      <c r="D48" s="58" t="s">
        <v>264</v>
      </c>
      <c r="E48" s="58" t="s">
        <v>359</v>
      </c>
      <c r="F48" s="121">
        <v>32</v>
      </c>
    </row>
    <row r="49" spans="1:9" s="58" customFormat="1" ht="16.5" customHeight="1" x14ac:dyDescent="0.2">
      <c r="A49" s="61"/>
      <c r="D49" s="58" t="s">
        <v>265</v>
      </c>
      <c r="E49" s="58" t="s">
        <v>445</v>
      </c>
      <c r="F49" s="121">
        <v>33</v>
      </c>
    </row>
    <row r="50" spans="1:9" s="58" customFormat="1" ht="16.5" customHeight="1" x14ac:dyDescent="0.2">
      <c r="A50" s="61"/>
      <c r="B50" s="61"/>
      <c r="D50" s="58" t="s">
        <v>132</v>
      </c>
      <c r="E50" s="58" t="s">
        <v>139</v>
      </c>
      <c r="F50" s="121">
        <v>34</v>
      </c>
    </row>
    <row r="51" spans="1:9" s="58" customFormat="1" ht="16.5" customHeight="1" x14ac:dyDescent="0.2">
      <c r="A51" s="61"/>
      <c r="B51" s="61"/>
      <c r="D51" s="58" t="s">
        <v>41</v>
      </c>
      <c r="E51" s="58" t="s">
        <v>78</v>
      </c>
      <c r="F51" s="121">
        <v>34</v>
      </c>
    </row>
    <row r="52" spans="1:9" s="58" customFormat="1" ht="16.5" customHeight="1" x14ac:dyDescent="0.2">
      <c r="A52" s="61"/>
      <c r="B52" s="61"/>
      <c r="D52" s="58" t="s">
        <v>42</v>
      </c>
      <c r="E52" s="58" t="s">
        <v>63</v>
      </c>
      <c r="F52" s="121">
        <v>35</v>
      </c>
    </row>
    <row r="53" spans="1:9" s="58" customFormat="1" ht="16.5" customHeight="1" x14ac:dyDescent="0.2">
      <c r="A53" s="61"/>
      <c r="B53" s="61"/>
      <c r="D53" s="58" t="s">
        <v>43</v>
      </c>
      <c r="E53" s="58" t="s">
        <v>64</v>
      </c>
      <c r="F53" s="121">
        <v>37</v>
      </c>
    </row>
    <row r="54" spans="1:9" s="58" customFormat="1" ht="16.5" customHeight="1" x14ac:dyDescent="0.2">
      <c r="A54" s="61"/>
      <c r="B54" s="61"/>
      <c r="D54" s="58" t="s">
        <v>22</v>
      </c>
      <c r="E54" s="58" t="s">
        <v>134</v>
      </c>
      <c r="F54" s="121">
        <v>38</v>
      </c>
    </row>
    <row r="55" spans="1:9" s="58" customFormat="1" ht="16.5" customHeight="1" x14ac:dyDescent="0.2">
      <c r="A55" s="61"/>
      <c r="B55" s="61"/>
      <c r="F55" s="61"/>
    </row>
    <row r="56" spans="1:9" s="58" customFormat="1" ht="16.5" customHeight="1" x14ac:dyDescent="0.2">
      <c r="A56" s="61"/>
      <c r="B56" s="61"/>
      <c r="F56" s="61"/>
      <c r="H56" s="916"/>
      <c r="I56" s="916"/>
    </row>
    <row r="57" spans="1:9" s="58" customFormat="1" ht="16.5" customHeight="1" x14ac:dyDescent="0.2">
      <c r="A57" s="61"/>
      <c r="B57" s="61"/>
      <c r="D57" s="909" t="s">
        <v>342</v>
      </c>
      <c r="E57" s="909"/>
      <c r="F57" s="121">
        <v>39</v>
      </c>
    </row>
    <row r="58" spans="1:9" s="58" customFormat="1" ht="16.5" x14ac:dyDescent="0.2">
      <c r="A58" s="61"/>
      <c r="B58" s="61"/>
      <c r="D58" s="394"/>
      <c r="F58" s="121"/>
    </row>
    <row r="59" spans="1:9" s="104" customFormat="1" ht="35.25" customHeight="1" x14ac:dyDescent="0.2">
      <c r="A59" s="106"/>
      <c r="B59" s="106"/>
      <c r="D59" s="915"/>
      <c r="E59" s="915"/>
      <c r="F59" s="106"/>
    </row>
    <row r="60" spans="1:9" s="104" customFormat="1" ht="16.5" x14ac:dyDescent="0.2">
      <c r="A60" s="106"/>
      <c r="B60" s="106"/>
      <c r="F60" s="106"/>
    </row>
    <row r="61" spans="1:9" s="118" customFormat="1" ht="15.75" x14ac:dyDescent="0.2">
      <c r="A61" s="120"/>
      <c r="B61" s="120"/>
      <c r="F61" s="120"/>
    </row>
    <row r="62" spans="1:9" s="118" customFormat="1" ht="15.75" x14ac:dyDescent="0.2">
      <c r="A62" s="120"/>
      <c r="B62" s="120"/>
      <c r="F62" s="120"/>
    </row>
    <row r="63" spans="1:9" s="118" customFormat="1" ht="15.75" x14ac:dyDescent="0.2">
      <c r="A63" s="120"/>
      <c r="B63" s="120"/>
      <c r="F63" s="120"/>
    </row>
    <row r="64" spans="1:9" s="118" customFormat="1" ht="15.75" x14ac:dyDescent="0.2">
      <c r="A64" s="120"/>
      <c r="B64" s="120"/>
      <c r="F64" s="120"/>
    </row>
    <row r="65" spans="1:6" s="118" customFormat="1" ht="15.75" x14ac:dyDescent="0.2">
      <c r="A65" s="120"/>
      <c r="B65" s="120"/>
      <c r="F65" s="120"/>
    </row>
    <row r="66" spans="1:6" s="118" customFormat="1" ht="15.75" x14ac:dyDescent="0.2">
      <c r="A66" s="120"/>
      <c r="B66" s="120"/>
      <c r="F66" s="120"/>
    </row>
    <row r="67" spans="1:6" s="118" customFormat="1" ht="15.75" x14ac:dyDescent="0.2">
      <c r="A67" s="120"/>
      <c r="B67" s="120"/>
      <c r="F67" s="120"/>
    </row>
    <row r="68" spans="1:6" s="118" customFormat="1" ht="15.75" x14ac:dyDescent="0.2">
      <c r="A68" s="120"/>
      <c r="B68" s="120"/>
      <c r="F68" s="120"/>
    </row>
    <row r="69" spans="1:6" s="118" customFormat="1" ht="15.75" x14ac:dyDescent="0.2">
      <c r="A69" s="120"/>
      <c r="B69" s="120"/>
      <c r="F69" s="120"/>
    </row>
    <row r="70" spans="1:6" s="118" customFormat="1" ht="15.75" x14ac:dyDescent="0.2">
      <c r="A70" s="120"/>
      <c r="B70" s="120"/>
      <c r="F70" s="120"/>
    </row>
  </sheetData>
  <customSheetViews>
    <customSheetView guid="{7F222B88-8DE7-4209-9261-78C075D2F561}" scale="85" showPageBreaks="1" printArea="1" showRuler="0">
      <pane xSplit="2" ySplit="3" topLeftCell="C40" activePane="bottomRight" state="frozen"/>
      <selection pane="bottomRight" activeCell="D12" sqref="D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17">
    <mergeCell ref="D59:E59"/>
    <mergeCell ref="D10:E10"/>
    <mergeCell ref="H56:I56"/>
    <mergeCell ref="D11:E11"/>
    <mergeCell ref="D57:E57"/>
    <mergeCell ref="D14:E14"/>
    <mergeCell ref="D15:E15"/>
    <mergeCell ref="D12:E12"/>
    <mergeCell ref="D9:E9"/>
    <mergeCell ref="A1:F1"/>
    <mergeCell ref="D5:E5"/>
    <mergeCell ref="D7:E7"/>
    <mergeCell ref="D8:E8"/>
    <mergeCell ref="A3:F3"/>
    <mergeCell ref="A4:A5"/>
    <mergeCell ref="B4:B5"/>
    <mergeCell ref="A2:F2"/>
  </mergeCells>
  <phoneticPr fontId="0" type="noConversion"/>
  <printOptions horizontalCentered="1"/>
  <pageMargins left="0.55118110236220474" right="0.55118110236220474" top="0.78740157480314965" bottom="0.39370078740157483" header="0.51181102362204722" footer="0.51181102362204722"/>
  <pageSetup paperSize="9" scale="70"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sheetPr>
  <dimension ref="A1:L391"/>
  <sheetViews>
    <sheetView showGridLines="0" tabSelected="1" view="pageBreakPreview" zoomScaleNormal="100" zoomScaleSheetLayoutView="100" workbookViewId="0">
      <pane ySplit="5" topLeftCell="A6" activePane="bottomLeft" state="frozen"/>
      <selection activeCell="O33" sqref="O33"/>
      <selection pane="bottomLeft" activeCell="O33" sqref="O33"/>
    </sheetView>
  </sheetViews>
  <sheetFormatPr defaultColWidth="9" defaultRowHeight="16.5" x14ac:dyDescent="0.3"/>
  <cols>
    <col min="1" max="2" width="3.625" style="68" customWidth="1"/>
    <col min="3" max="3" width="2.375" style="68" customWidth="1"/>
    <col min="4" max="4" width="58.375" style="115" customWidth="1"/>
    <col min="5" max="5" width="6.25" style="6" customWidth="1"/>
    <col min="6" max="6" width="13.875" style="15" customWidth="1"/>
    <col min="7" max="7" width="1.125" style="13" customWidth="1"/>
    <col min="8" max="8" width="13.375" style="15" customWidth="1"/>
    <col min="9" max="9" width="10.5" style="6" bestFit="1" customWidth="1"/>
    <col min="10" max="16384" width="9" style="6"/>
  </cols>
  <sheetData>
    <row r="1" spans="1:10" x14ac:dyDescent="0.3">
      <c r="A1" s="159" t="str">
        <f>+'Merge Details_Printing instr'!A11</f>
        <v>Model Council</v>
      </c>
    </row>
    <row r="2" spans="1:10" x14ac:dyDescent="0.3">
      <c r="A2" s="157" t="str">
        <f>+'Merge Details_Printing instr'!A12</f>
        <v>2014/2015 Financial Report</v>
      </c>
      <c r="B2" s="145"/>
      <c r="C2" s="145"/>
      <c r="D2" s="141"/>
      <c r="E2" s="133"/>
      <c r="F2" s="167"/>
      <c r="G2" s="167"/>
      <c r="H2" s="167"/>
    </row>
    <row r="3" spans="1:10" x14ac:dyDescent="0.3">
      <c r="D3" s="143"/>
      <c r="E3" s="8"/>
      <c r="F3" s="9"/>
      <c r="G3" s="9"/>
    </row>
    <row r="4" spans="1:10" ht="20.25" x14ac:dyDescent="0.3">
      <c r="A4" s="918" t="s">
        <v>384</v>
      </c>
      <c r="B4" s="918"/>
      <c r="C4" s="918"/>
      <c r="D4" s="918"/>
      <c r="E4" s="918"/>
      <c r="F4" s="918"/>
      <c r="G4" s="918"/>
      <c r="H4" s="918"/>
    </row>
    <row r="5" spans="1:10" ht="20.25" customHeight="1" x14ac:dyDescent="0.3">
      <c r="A5" s="918" t="str">
        <f>+'Merge Details_Printing instr'!A14</f>
        <v>For the Year Ended 30 June 2015</v>
      </c>
      <c r="B5" s="918"/>
      <c r="C5" s="918"/>
      <c r="D5" s="918"/>
      <c r="E5" s="918"/>
      <c r="F5" s="918"/>
      <c r="G5" s="918"/>
      <c r="H5" s="918"/>
    </row>
    <row r="6" spans="1:10" x14ac:dyDescent="0.3">
      <c r="A6" s="99"/>
      <c r="B6" s="18"/>
      <c r="D6" s="144"/>
      <c r="E6" s="10"/>
      <c r="F6" s="11"/>
      <c r="G6" s="12"/>
      <c r="H6" s="11"/>
    </row>
    <row r="7" spans="1:10" ht="10.5" customHeight="1" x14ac:dyDescent="0.3">
      <c r="A7" s="61"/>
      <c r="B7" s="5"/>
      <c r="D7" s="144"/>
      <c r="E7" s="10"/>
      <c r="F7" s="11"/>
      <c r="G7" s="12"/>
      <c r="H7" s="11"/>
    </row>
    <row r="8" spans="1:10" s="17" customFormat="1" x14ac:dyDescent="0.3">
      <c r="A8" s="59"/>
      <c r="B8" s="821" t="s">
        <v>982</v>
      </c>
      <c r="C8" s="68"/>
      <c r="D8" s="62"/>
      <c r="E8" s="30" t="s">
        <v>343</v>
      </c>
      <c r="F8" s="188">
        <f>+'Merge Details_Printing instr'!A17</f>
        <v>2015</v>
      </c>
      <c r="G8" s="31"/>
      <c r="H8" s="188">
        <f>+'Merge Details_Printing instr'!A18</f>
        <v>2014</v>
      </c>
    </row>
    <row r="9" spans="1:10" s="17" customFormat="1" x14ac:dyDescent="0.3">
      <c r="A9" s="59"/>
      <c r="B9" s="59"/>
      <c r="C9" s="68"/>
      <c r="D9" s="62"/>
      <c r="E9" s="30"/>
      <c r="F9" s="188" t="str">
        <f>+'Merge Details_Printing instr'!A21</f>
        <v>$'000</v>
      </c>
      <c r="G9" s="22"/>
      <c r="H9" s="188" t="str">
        <f>+'Merge Details_Printing instr'!A21</f>
        <v>$'000</v>
      </c>
    </row>
    <row r="10" spans="1:10" s="17" customFormat="1" x14ac:dyDescent="0.3">
      <c r="A10" s="59"/>
      <c r="B10" s="822"/>
      <c r="C10" s="68"/>
      <c r="D10" s="116" t="s">
        <v>146</v>
      </c>
      <c r="E10" s="30"/>
      <c r="F10" s="160"/>
      <c r="G10" s="19"/>
      <c r="H10" s="160"/>
    </row>
    <row r="11" spans="1:10" s="17" customFormat="1" x14ac:dyDescent="0.3">
      <c r="A11" s="59"/>
      <c r="B11" s="59"/>
      <c r="C11" s="68"/>
      <c r="D11" s="62" t="s">
        <v>377</v>
      </c>
      <c r="E11" s="5">
        <v>3</v>
      </c>
      <c r="F11" s="24">
        <v>0</v>
      </c>
      <c r="G11" s="24"/>
      <c r="H11" s="24">
        <v>0</v>
      </c>
      <c r="I11" s="33"/>
    </row>
    <row r="12" spans="1:10" s="17" customFormat="1" x14ac:dyDescent="0.3">
      <c r="A12" s="59"/>
      <c r="B12" s="59"/>
      <c r="C12" s="68"/>
      <c r="D12" s="62" t="s">
        <v>251</v>
      </c>
      <c r="E12" s="5">
        <v>4</v>
      </c>
      <c r="F12" s="24">
        <v>0</v>
      </c>
      <c r="G12" s="24"/>
      <c r="H12" s="24">
        <v>0</v>
      </c>
      <c r="I12" s="33"/>
      <c r="J12" s="34"/>
    </row>
    <row r="13" spans="1:10" s="17" customFormat="1" x14ac:dyDescent="0.3">
      <c r="A13" s="59"/>
      <c r="B13" s="59"/>
      <c r="C13" s="68"/>
      <c r="D13" s="62" t="s">
        <v>378</v>
      </c>
      <c r="E13" s="5">
        <v>5</v>
      </c>
      <c r="F13" s="24">
        <v>0</v>
      </c>
      <c r="G13" s="24"/>
      <c r="H13" s="24">
        <v>0</v>
      </c>
      <c r="I13" s="33"/>
    </row>
    <row r="14" spans="1:10" s="17" customFormat="1" x14ac:dyDescent="0.3">
      <c r="A14" s="59"/>
      <c r="B14" s="59"/>
      <c r="C14" s="68"/>
      <c r="D14" s="62" t="s">
        <v>832</v>
      </c>
      <c r="E14" s="443">
        <v>6</v>
      </c>
      <c r="F14" s="24">
        <v>0</v>
      </c>
      <c r="G14" s="24"/>
      <c r="H14" s="24">
        <v>0</v>
      </c>
      <c r="I14" s="33"/>
    </row>
    <row r="15" spans="1:10" s="17" customFormat="1" x14ac:dyDescent="0.3">
      <c r="A15" s="59"/>
      <c r="B15" s="59"/>
      <c r="C15" s="68"/>
      <c r="D15" s="62" t="s">
        <v>833</v>
      </c>
      <c r="E15" s="592">
        <v>6</v>
      </c>
      <c r="F15" s="24">
        <v>0</v>
      </c>
      <c r="G15" s="24"/>
      <c r="H15" s="24">
        <v>0</v>
      </c>
      <c r="I15" s="33"/>
    </row>
    <row r="16" spans="1:10" s="17" customFormat="1" x14ac:dyDescent="0.3">
      <c r="A16" s="59"/>
      <c r="B16" s="59"/>
      <c r="C16" s="68"/>
      <c r="D16" s="62" t="s">
        <v>785</v>
      </c>
      <c r="E16" s="443">
        <v>7</v>
      </c>
      <c r="F16" s="24">
        <v>0</v>
      </c>
      <c r="G16" s="24"/>
      <c r="H16" s="24">
        <v>0</v>
      </c>
      <c r="I16" s="33"/>
    </row>
    <row r="17" spans="1:9" s="17" customFormat="1" x14ac:dyDescent="0.3">
      <c r="A17" s="59"/>
      <c r="B17" s="59"/>
      <c r="C17" s="68"/>
      <c r="D17" s="62" t="s">
        <v>786</v>
      </c>
      <c r="E17" s="20">
        <v>7</v>
      </c>
      <c r="F17" s="24">
        <v>0</v>
      </c>
      <c r="G17" s="24"/>
      <c r="H17" s="24">
        <v>0</v>
      </c>
      <c r="I17" s="33"/>
    </row>
    <row r="18" spans="1:9" s="17" customFormat="1" x14ac:dyDescent="0.3">
      <c r="A18" s="59"/>
      <c r="B18" s="59"/>
      <c r="C18" s="59"/>
      <c r="D18" s="58" t="s">
        <v>437</v>
      </c>
      <c r="E18" s="5">
        <v>8</v>
      </c>
      <c r="F18" s="24">
        <v>0</v>
      </c>
      <c r="G18" s="24"/>
      <c r="H18" s="24">
        <v>0</v>
      </c>
      <c r="I18" s="33"/>
    </row>
    <row r="19" spans="1:9" s="17" customFormat="1" x14ac:dyDescent="0.3">
      <c r="A19" s="59"/>
      <c r="B19" s="821" t="s">
        <v>987</v>
      </c>
      <c r="C19" s="68"/>
      <c r="D19" s="58" t="s">
        <v>84</v>
      </c>
      <c r="E19" s="20">
        <v>24</v>
      </c>
      <c r="F19" s="24">
        <v>0</v>
      </c>
      <c r="G19" s="24"/>
      <c r="H19" s="24">
        <v>0</v>
      </c>
      <c r="I19" s="33"/>
    </row>
    <row r="20" spans="1:9" s="17" customFormat="1" x14ac:dyDescent="0.3">
      <c r="A20" s="59"/>
      <c r="B20" s="59"/>
      <c r="C20" s="68"/>
      <c r="D20" s="58" t="s">
        <v>557</v>
      </c>
      <c r="E20" s="20">
        <v>16</v>
      </c>
      <c r="F20" s="24">
        <v>0</v>
      </c>
      <c r="G20" s="24"/>
      <c r="H20" s="24">
        <v>0</v>
      </c>
      <c r="I20" s="33"/>
    </row>
    <row r="21" spans="1:9" s="17" customFormat="1" x14ac:dyDescent="0.3">
      <c r="A21" s="59"/>
      <c r="B21" s="821" t="s">
        <v>983</v>
      </c>
      <c r="C21" s="68"/>
      <c r="D21" s="62" t="s">
        <v>385</v>
      </c>
      <c r="E21" s="20">
        <v>9</v>
      </c>
      <c r="F21" s="24">
        <v>0</v>
      </c>
      <c r="G21" s="24"/>
      <c r="H21" s="24">
        <v>0</v>
      </c>
      <c r="I21" s="33"/>
    </row>
    <row r="22" spans="1:9" s="17" customFormat="1" x14ac:dyDescent="0.3">
      <c r="A22" s="59"/>
      <c r="B22" s="59"/>
      <c r="C22" s="68"/>
      <c r="D22" s="105" t="s">
        <v>145</v>
      </c>
      <c r="E22" s="20"/>
      <c r="F22" s="355">
        <f>SUM(F11:F21)</f>
        <v>0</v>
      </c>
      <c r="G22" s="35"/>
      <c r="H22" s="355">
        <f>SUM(H11:H21)</f>
        <v>0</v>
      </c>
      <c r="I22" s="33"/>
    </row>
    <row r="23" spans="1:9" s="17" customFormat="1" x14ac:dyDescent="0.3">
      <c r="A23" s="3"/>
      <c r="B23" s="3"/>
      <c r="D23" s="4"/>
      <c r="F23" s="24"/>
      <c r="G23" s="24"/>
      <c r="H23" s="24"/>
      <c r="I23" s="33"/>
    </row>
    <row r="24" spans="1:9" s="17" customFormat="1" x14ac:dyDescent="0.3">
      <c r="A24" s="59"/>
      <c r="B24" s="59"/>
      <c r="C24" s="68"/>
      <c r="D24" s="105" t="s">
        <v>446</v>
      </c>
      <c r="E24" s="20"/>
      <c r="F24" s="24"/>
      <c r="G24" s="24"/>
      <c r="H24" s="24"/>
      <c r="I24" s="33"/>
    </row>
    <row r="25" spans="1:9" s="17" customFormat="1" x14ac:dyDescent="0.3">
      <c r="A25" s="59"/>
      <c r="B25" s="59"/>
      <c r="C25" s="68"/>
      <c r="D25" s="394" t="s">
        <v>503</v>
      </c>
      <c r="E25" s="20">
        <v>10</v>
      </c>
      <c r="F25" s="27">
        <v>0</v>
      </c>
      <c r="G25" s="27"/>
      <c r="H25" s="27">
        <v>0</v>
      </c>
      <c r="I25" s="33"/>
    </row>
    <row r="26" spans="1:9" s="17" customFormat="1" x14ac:dyDescent="0.3">
      <c r="A26" s="59"/>
      <c r="B26" s="59"/>
      <c r="C26" s="68"/>
      <c r="D26" s="58" t="s">
        <v>263</v>
      </c>
      <c r="E26" s="20">
        <v>11</v>
      </c>
      <c r="F26" s="27">
        <v>0</v>
      </c>
      <c r="G26" s="27"/>
      <c r="H26" s="27">
        <v>0</v>
      </c>
      <c r="I26" s="33"/>
    </row>
    <row r="27" spans="1:9" s="17" customFormat="1" x14ac:dyDescent="0.3">
      <c r="A27" s="59"/>
      <c r="B27" s="59"/>
      <c r="C27" s="68"/>
      <c r="D27" s="58" t="s">
        <v>479</v>
      </c>
      <c r="E27" s="20">
        <v>12</v>
      </c>
      <c r="F27" s="27">
        <v>0</v>
      </c>
      <c r="G27" s="27"/>
      <c r="H27" s="27">
        <v>0</v>
      </c>
      <c r="I27" s="33"/>
    </row>
    <row r="28" spans="1:9" s="17" customFormat="1" x14ac:dyDescent="0.3">
      <c r="A28" s="59"/>
      <c r="B28" s="59"/>
      <c r="C28" s="68"/>
      <c r="D28" s="58" t="s">
        <v>261</v>
      </c>
      <c r="E28" s="20">
        <v>13</v>
      </c>
      <c r="F28" s="27">
        <v>0</v>
      </c>
      <c r="G28" s="27"/>
      <c r="H28" s="27">
        <v>0</v>
      </c>
      <c r="I28" s="33"/>
    </row>
    <row r="29" spans="1:9" s="17" customFormat="1" x14ac:dyDescent="0.3">
      <c r="A29" s="59"/>
      <c r="B29" s="821" t="s">
        <v>984</v>
      </c>
      <c r="C29" s="68"/>
      <c r="D29" s="58" t="s">
        <v>442</v>
      </c>
      <c r="E29" s="20">
        <v>14</v>
      </c>
      <c r="F29" s="27">
        <v>0</v>
      </c>
      <c r="G29" s="27"/>
      <c r="H29" s="27">
        <v>0</v>
      </c>
      <c r="I29" s="380"/>
    </row>
    <row r="30" spans="1:9" s="17" customFormat="1" x14ac:dyDescent="0.3">
      <c r="A30" s="59"/>
      <c r="B30" s="821" t="s">
        <v>985</v>
      </c>
      <c r="C30" s="68"/>
      <c r="D30" s="58" t="s">
        <v>239</v>
      </c>
      <c r="E30" s="20">
        <v>15</v>
      </c>
      <c r="F30" s="27">
        <v>0</v>
      </c>
      <c r="G30" s="27"/>
      <c r="H30" s="27">
        <v>0</v>
      </c>
      <c r="I30" s="33"/>
    </row>
    <row r="31" spans="1:9" s="17" customFormat="1" x14ac:dyDescent="0.3">
      <c r="A31" s="59"/>
      <c r="B31" s="59"/>
      <c r="C31" s="68"/>
      <c r="D31" s="4" t="s">
        <v>147</v>
      </c>
      <c r="E31" s="20"/>
      <c r="F31" s="301">
        <f>SUM(F25:F30)</f>
        <v>0</v>
      </c>
      <c r="G31" s="24"/>
      <c r="H31" s="301">
        <f>SUM(H25:H30)</f>
        <v>0</v>
      </c>
      <c r="I31" s="33"/>
    </row>
    <row r="32" spans="1:9" s="17" customFormat="1" x14ac:dyDescent="0.3">
      <c r="A32" s="59"/>
      <c r="B32" s="59"/>
      <c r="C32" s="68"/>
      <c r="D32" s="4"/>
      <c r="E32" s="20"/>
      <c r="F32" s="24"/>
      <c r="G32" s="24"/>
      <c r="H32" s="24"/>
      <c r="I32" s="33"/>
    </row>
    <row r="33" spans="1:10" s="17" customFormat="1" x14ac:dyDescent="0.3">
      <c r="A33" s="59"/>
      <c r="B33" s="59"/>
      <c r="C33" s="68"/>
      <c r="D33" s="4" t="s">
        <v>522</v>
      </c>
      <c r="E33" s="20"/>
      <c r="F33" s="301">
        <f>+F22+F31</f>
        <v>0</v>
      </c>
      <c r="G33" s="24"/>
      <c r="H33" s="301">
        <f>+H22+H31</f>
        <v>0</v>
      </c>
      <c r="I33" s="33"/>
    </row>
    <row r="34" spans="1:10" s="17" customFormat="1" x14ac:dyDescent="0.3">
      <c r="A34" s="59"/>
      <c r="B34" s="59"/>
      <c r="C34" s="68"/>
      <c r="D34" s="4"/>
      <c r="E34" s="20"/>
      <c r="F34" s="27"/>
      <c r="G34" s="24"/>
      <c r="H34" s="27"/>
      <c r="I34" s="33"/>
    </row>
    <row r="35" spans="1:10" s="17" customFormat="1" x14ac:dyDescent="0.3">
      <c r="A35" s="59"/>
      <c r="B35" s="821" t="s">
        <v>986</v>
      </c>
      <c r="C35" s="68"/>
      <c r="D35" s="32" t="s">
        <v>227</v>
      </c>
      <c r="E35" s="20"/>
      <c r="F35" s="24"/>
      <c r="G35" s="24"/>
      <c r="H35" s="24"/>
      <c r="I35" s="33"/>
    </row>
    <row r="36" spans="1:10" x14ac:dyDescent="0.3">
      <c r="D36" s="144" t="s">
        <v>535</v>
      </c>
      <c r="J36" s="553"/>
    </row>
    <row r="37" spans="1:10" s="17" customFormat="1" ht="17.25" customHeight="1" x14ac:dyDescent="0.3">
      <c r="A37" s="59"/>
      <c r="B37" s="59"/>
      <c r="C37" s="68"/>
      <c r="D37" s="3" t="s">
        <v>827</v>
      </c>
      <c r="E37" s="20" t="s">
        <v>725</v>
      </c>
      <c r="F37" s="24">
        <v>0</v>
      </c>
      <c r="G37" s="24"/>
      <c r="H37" s="24">
        <v>0</v>
      </c>
      <c r="I37" s="33"/>
    </row>
    <row r="38" spans="1:10" s="17" customFormat="1" x14ac:dyDescent="0.3">
      <c r="A38" s="59"/>
      <c r="B38" s="59"/>
      <c r="C38" s="68"/>
      <c r="D38" s="62" t="s">
        <v>981</v>
      </c>
      <c r="E38" s="20">
        <v>16</v>
      </c>
      <c r="F38" s="24">
        <v>0</v>
      </c>
      <c r="G38" s="24"/>
      <c r="H38" s="24">
        <v>0</v>
      </c>
      <c r="I38" s="33"/>
    </row>
    <row r="39" spans="1:10" s="17" customFormat="1" x14ac:dyDescent="0.3">
      <c r="B39" s="833"/>
      <c r="C39" s="68"/>
      <c r="D39" s="236" t="s">
        <v>825</v>
      </c>
      <c r="E39" s="592"/>
      <c r="F39" s="24"/>
      <c r="G39" s="24"/>
      <c r="H39" s="24"/>
      <c r="I39" s="33"/>
    </row>
    <row r="40" spans="1:10" s="17" customFormat="1" x14ac:dyDescent="0.3">
      <c r="A40" s="59"/>
      <c r="B40" s="59"/>
      <c r="C40" s="68"/>
      <c r="D40" s="62" t="s">
        <v>826</v>
      </c>
      <c r="E40" s="426"/>
      <c r="F40" s="24"/>
      <c r="G40" s="24"/>
      <c r="H40" s="24"/>
      <c r="I40" s="33"/>
    </row>
    <row r="41" spans="1:10" s="17" customFormat="1" ht="16.5" customHeight="1" x14ac:dyDescent="0.3">
      <c r="A41" s="59"/>
      <c r="B41" s="59"/>
      <c r="C41" s="68"/>
      <c r="D41" s="116" t="s">
        <v>504</v>
      </c>
      <c r="E41" s="5"/>
      <c r="F41" s="355">
        <f>SUM(F33:F40)</f>
        <v>0</v>
      </c>
      <c r="G41" s="24"/>
      <c r="H41" s="355">
        <f>SUM(H33:H40)</f>
        <v>0</v>
      </c>
      <c r="I41" s="34"/>
    </row>
    <row r="42" spans="1:10" s="17" customFormat="1" ht="16.5" customHeight="1" x14ac:dyDescent="0.3">
      <c r="A42" s="59"/>
      <c r="B42" s="59"/>
      <c r="C42" s="68"/>
      <c r="D42" s="116"/>
      <c r="E42" s="427"/>
      <c r="F42" s="35"/>
      <c r="G42" s="24"/>
      <c r="H42" s="35"/>
      <c r="I42" s="34"/>
    </row>
    <row r="43" spans="1:10" s="17" customFormat="1" ht="16.5" customHeight="1" x14ac:dyDescent="0.3">
      <c r="A43" s="59"/>
      <c r="B43" s="59"/>
      <c r="C43" s="68"/>
      <c r="D43" s="116"/>
      <c r="E43" s="427"/>
      <c r="F43" s="35"/>
      <c r="G43" s="24"/>
      <c r="H43" s="35"/>
      <c r="I43" s="34"/>
    </row>
    <row r="44" spans="1:10" s="17" customFormat="1" ht="16.5" customHeight="1" x14ac:dyDescent="0.3">
      <c r="A44" s="59"/>
      <c r="B44" s="59"/>
      <c r="C44" s="68"/>
      <c r="D44" s="116"/>
      <c r="E44" s="587"/>
      <c r="F44" s="35"/>
      <c r="G44" s="24"/>
      <c r="H44" s="35"/>
      <c r="I44" s="34"/>
    </row>
    <row r="45" spans="1:10" s="17" customFormat="1" ht="16.5" customHeight="1" x14ac:dyDescent="0.3">
      <c r="A45" s="59"/>
      <c r="B45" s="59"/>
      <c r="C45" s="68"/>
      <c r="D45" s="116"/>
      <c r="E45" s="587"/>
      <c r="F45" s="35"/>
      <c r="G45" s="24"/>
      <c r="H45" s="35"/>
      <c r="I45" s="34"/>
    </row>
    <row r="46" spans="1:10" s="17" customFormat="1" ht="16.5" customHeight="1" x14ac:dyDescent="0.3">
      <c r="A46" s="59"/>
      <c r="B46" s="59"/>
      <c r="C46" s="68"/>
      <c r="D46" s="116"/>
      <c r="E46" s="587"/>
      <c r="F46" s="35"/>
      <c r="G46" s="24"/>
      <c r="H46" s="35"/>
      <c r="I46" s="34"/>
    </row>
    <row r="47" spans="1:10" s="17" customFormat="1" ht="16.5" customHeight="1" x14ac:dyDescent="0.3">
      <c r="A47" s="59"/>
      <c r="B47" s="59"/>
      <c r="C47" s="68"/>
      <c r="D47" s="116"/>
      <c r="E47" s="587"/>
      <c r="F47" s="35"/>
      <c r="G47" s="24"/>
      <c r="H47" s="35"/>
      <c r="I47" s="34"/>
    </row>
    <row r="48" spans="1:10" s="17" customFormat="1" ht="16.5" customHeight="1" x14ac:dyDescent="0.3">
      <c r="A48" s="59"/>
      <c r="B48" s="59"/>
      <c r="C48" s="68"/>
      <c r="D48" s="116"/>
      <c r="E48" s="587"/>
      <c r="F48" s="35"/>
      <c r="G48" s="24"/>
      <c r="H48" s="35"/>
      <c r="I48" s="34"/>
    </row>
    <row r="49" spans="1:12" s="17" customFormat="1" ht="16.5" customHeight="1" x14ac:dyDescent="0.3">
      <c r="A49" s="59"/>
      <c r="B49" s="59"/>
      <c r="C49" s="68"/>
      <c r="D49" s="116"/>
      <c r="E49" s="587"/>
      <c r="F49" s="35"/>
      <c r="G49" s="24"/>
      <c r="H49" s="35"/>
      <c r="I49" s="34"/>
    </row>
    <row r="50" spans="1:12" s="17" customFormat="1" ht="16.5" customHeight="1" x14ac:dyDescent="0.3">
      <c r="A50" s="59"/>
      <c r="B50" s="59"/>
      <c r="C50" s="68"/>
      <c r="D50" s="116"/>
      <c r="E50" s="587"/>
      <c r="F50" s="35"/>
      <c r="G50" s="24"/>
      <c r="H50" s="35"/>
      <c r="I50" s="34"/>
    </row>
    <row r="51" spans="1:12" s="17" customFormat="1" ht="16.5" customHeight="1" x14ac:dyDescent="0.3">
      <c r="A51" s="59"/>
      <c r="B51" s="59"/>
      <c r="C51" s="68"/>
      <c r="D51" s="116"/>
      <c r="E51" s="587"/>
      <c r="F51" s="35"/>
      <c r="G51" s="24"/>
      <c r="H51" s="35"/>
      <c r="I51" s="34"/>
    </row>
    <row r="52" spans="1:12" s="17" customFormat="1" ht="16.5" customHeight="1" x14ac:dyDescent="0.3">
      <c r="A52" s="59"/>
      <c r="B52" s="59"/>
      <c r="C52" s="68"/>
      <c r="D52" s="116"/>
      <c r="E52" s="587"/>
      <c r="F52" s="35"/>
      <c r="G52" s="24"/>
      <c r="H52" s="35"/>
      <c r="I52" s="34"/>
    </row>
    <row r="53" spans="1:12" s="17" customFormat="1" ht="16.5" customHeight="1" x14ac:dyDescent="0.3">
      <c r="A53" s="59"/>
      <c r="B53" s="59"/>
      <c r="C53" s="68"/>
      <c r="D53" s="116"/>
      <c r="E53" s="587"/>
      <c r="F53" s="35"/>
      <c r="G53" s="24"/>
      <c r="H53" s="35"/>
      <c r="I53" s="34"/>
    </row>
    <row r="54" spans="1:12" s="17" customFormat="1" ht="16.5" customHeight="1" x14ac:dyDescent="0.3">
      <c r="A54" s="59"/>
      <c r="B54" s="59"/>
      <c r="C54" s="68"/>
      <c r="D54" s="116"/>
      <c r="E54" s="587"/>
      <c r="F54" s="35"/>
      <c r="G54" s="24"/>
      <c r="H54" s="35"/>
      <c r="I54" s="34"/>
    </row>
    <row r="55" spans="1:12" s="17" customFormat="1" ht="16.5" customHeight="1" x14ac:dyDescent="0.3">
      <c r="A55" s="59"/>
      <c r="B55" s="59"/>
      <c r="C55" s="68"/>
      <c r="D55" s="116"/>
      <c r="E55" s="587"/>
      <c r="F55" s="35"/>
      <c r="G55" s="24"/>
      <c r="H55" s="35"/>
      <c r="I55" s="34"/>
    </row>
    <row r="56" spans="1:12" s="17" customFormat="1" ht="16.5" customHeight="1" x14ac:dyDescent="0.3">
      <c r="A56" s="59"/>
      <c r="B56" s="59"/>
      <c r="C56" s="68"/>
      <c r="D56" s="116"/>
      <c r="E56" s="587"/>
      <c r="F56" s="35"/>
      <c r="G56" s="24"/>
      <c r="H56" s="35"/>
      <c r="I56" s="34"/>
    </row>
    <row r="57" spans="1:12" s="17" customFormat="1" ht="16.5" customHeight="1" x14ac:dyDescent="0.3">
      <c r="A57" s="59"/>
      <c r="B57" s="59"/>
      <c r="C57" s="68"/>
      <c r="D57" s="116"/>
      <c r="E57" s="587"/>
      <c r="F57" s="35"/>
      <c r="G57" s="24"/>
      <c r="H57" s="35"/>
      <c r="I57" s="34"/>
    </row>
    <row r="58" spans="1:12" s="17" customFormat="1" ht="16.5" customHeight="1" x14ac:dyDescent="0.3">
      <c r="A58" s="59"/>
      <c r="B58" s="59"/>
      <c r="C58" s="68"/>
      <c r="D58" s="116"/>
      <c r="E58" s="587"/>
      <c r="F58" s="35"/>
      <c r="G58" s="24"/>
      <c r="H58" s="35"/>
      <c r="I58" s="34"/>
    </row>
    <row r="59" spans="1:12" s="17" customFormat="1" ht="16.5" customHeight="1" x14ac:dyDescent="0.3">
      <c r="A59" s="59"/>
      <c r="B59" s="59"/>
      <c r="C59" s="68"/>
      <c r="D59" s="116"/>
      <c r="E59" s="587"/>
      <c r="F59" s="35"/>
      <c r="G59" s="24"/>
      <c r="H59" s="35"/>
      <c r="I59" s="34"/>
    </row>
    <row r="60" spans="1:12" s="17" customFormat="1" ht="16.5" customHeight="1" x14ac:dyDescent="0.3">
      <c r="A60" s="59"/>
      <c r="B60" s="59"/>
      <c r="C60" s="68"/>
      <c r="D60" s="486"/>
      <c r="E60" s="98"/>
      <c r="F60" s="484"/>
      <c r="G60" s="293"/>
      <c r="H60" s="293"/>
      <c r="I60" s="387"/>
      <c r="J60" s="337"/>
      <c r="K60" s="337"/>
      <c r="L60" s="337"/>
    </row>
    <row r="61" spans="1:12" s="17" customFormat="1" ht="16.5" hidden="1" customHeight="1" x14ac:dyDescent="0.3">
      <c r="A61" s="59"/>
      <c r="B61" s="59"/>
      <c r="C61" s="68"/>
      <c r="D61" s="202" t="s">
        <v>8</v>
      </c>
      <c r="E61" s="5"/>
      <c r="F61" s="161"/>
      <c r="G61" s="24"/>
      <c r="H61" s="24"/>
      <c r="I61" s="34"/>
    </row>
    <row r="62" spans="1:12" s="17" customFormat="1" x14ac:dyDescent="0.3">
      <c r="A62" s="916" t="s">
        <v>386</v>
      </c>
      <c r="B62" s="916"/>
      <c r="C62" s="916"/>
      <c r="D62" s="916"/>
      <c r="E62" s="916"/>
      <c r="F62" s="916"/>
      <c r="G62" s="916"/>
      <c r="H62" s="916"/>
      <c r="I62" s="34"/>
    </row>
    <row r="63" spans="1:12" s="17" customFormat="1" ht="20.25" customHeight="1" x14ac:dyDescent="0.3">
      <c r="A63" s="919" t="s">
        <v>123</v>
      </c>
      <c r="B63" s="919"/>
      <c r="C63" s="919"/>
      <c r="D63" s="919"/>
      <c r="E63" s="919"/>
      <c r="F63" s="919"/>
      <c r="G63" s="919"/>
      <c r="H63" s="919"/>
    </row>
    <row r="64" spans="1:12" s="107" customFormat="1" x14ac:dyDescent="0.2">
      <c r="J64" s="61"/>
    </row>
    <row r="65" spans="10:10" s="107" customFormat="1" x14ac:dyDescent="0.2">
      <c r="J65" s="61"/>
    </row>
    <row r="66" spans="10:10" s="107" customFormat="1" x14ac:dyDescent="0.2">
      <c r="J66" s="61"/>
    </row>
    <row r="67" spans="10:10" s="107" customFormat="1" x14ac:dyDescent="0.2">
      <c r="J67" s="61"/>
    </row>
    <row r="68" spans="10:10" s="107" customFormat="1" x14ac:dyDescent="0.2">
      <c r="J68" s="61"/>
    </row>
    <row r="69" spans="10:10" s="107" customFormat="1" x14ac:dyDescent="0.2">
      <c r="J69" s="61"/>
    </row>
    <row r="70" spans="10:10" s="107" customFormat="1" x14ac:dyDescent="0.2">
      <c r="J70" s="61"/>
    </row>
    <row r="71" spans="10:10" s="107" customFormat="1" x14ac:dyDescent="0.2">
      <c r="J71" s="61"/>
    </row>
    <row r="72" spans="10:10" s="107" customFormat="1" x14ac:dyDescent="0.2">
      <c r="J72" s="122"/>
    </row>
    <row r="73" spans="10:10" s="107" customFormat="1" x14ac:dyDescent="0.2">
      <c r="J73" s="122"/>
    </row>
    <row r="74" spans="10:10" s="107" customFormat="1" x14ac:dyDescent="0.2">
      <c r="J74" s="122"/>
    </row>
    <row r="75" spans="10:10" s="107" customFormat="1" x14ac:dyDescent="0.2">
      <c r="J75" s="122"/>
    </row>
    <row r="76" spans="10:10" s="107" customFormat="1" x14ac:dyDescent="0.2">
      <c r="J76" s="61"/>
    </row>
    <row r="77" spans="10:10" s="107" customFormat="1" x14ac:dyDescent="0.2">
      <c r="J77" s="61"/>
    </row>
    <row r="78" spans="10:10" s="107" customFormat="1" x14ac:dyDescent="0.2">
      <c r="J78" s="61"/>
    </row>
    <row r="79" spans="10:10" s="107" customFormat="1" x14ac:dyDescent="0.2">
      <c r="J79" s="61"/>
    </row>
    <row r="80" spans="10:10" s="107" customFormat="1" x14ac:dyDescent="0.2">
      <c r="J80" s="61"/>
    </row>
    <row r="81" spans="10:10" s="107" customFormat="1" x14ac:dyDescent="0.2">
      <c r="J81" s="61"/>
    </row>
    <row r="82" spans="10:10" s="107" customFormat="1" x14ac:dyDescent="0.2">
      <c r="J82" s="61"/>
    </row>
    <row r="83" spans="10:10" s="107" customFormat="1" x14ac:dyDescent="0.2">
      <c r="J83" s="61"/>
    </row>
    <row r="84" spans="10:10" s="107" customFormat="1" x14ac:dyDescent="0.2">
      <c r="J84" s="61"/>
    </row>
    <row r="85" spans="10:10" s="107" customFormat="1" x14ac:dyDescent="0.2">
      <c r="J85" s="61"/>
    </row>
    <row r="86" spans="10:10" s="107" customFormat="1" x14ac:dyDescent="0.2">
      <c r="J86" s="61"/>
    </row>
    <row r="87" spans="10:10" s="107" customFormat="1" x14ac:dyDescent="0.2">
      <c r="J87" s="61"/>
    </row>
    <row r="88" spans="10:10" s="107" customFormat="1" x14ac:dyDescent="0.2">
      <c r="J88" s="61"/>
    </row>
    <row r="89" spans="10:10" s="107" customFormat="1" x14ac:dyDescent="0.2">
      <c r="J89" s="61"/>
    </row>
    <row r="90" spans="10:10" s="107" customFormat="1" x14ac:dyDescent="0.2">
      <c r="J90" s="61"/>
    </row>
    <row r="91" spans="10:10" s="107" customFormat="1" x14ac:dyDescent="0.2">
      <c r="J91" s="61"/>
    </row>
    <row r="92" spans="10:10" s="107" customFormat="1" x14ac:dyDescent="0.2">
      <c r="J92" s="61"/>
    </row>
    <row r="93" spans="10:10" s="107" customFormat="1" x14ac:dyDescent="0.2">
      <c r="J93" s="61"/>
    </row>
    <row r="94" spans="10:10" s="107" customFormat="1" x14ac:dyDescent="0.2">
      <c r="J94" s="122"/>
    </row>
    <row r="95" spans="10:10" s="107" customFormat="1" x14ac:dyDescent="0.2">
      <c r="J95" s="122"/>
    </row>
    <row r="96" spans="10:10" s="107" customFormat="1" x14ac:dyDescent="0.2">
      <c r="J96" s="122"/>
    </row>
    <row r="97" spans="9:10" s="107" customFormat="1" x14ac:dyDescent="0.2">
      <c r="I97" s="123"/>
      <c r="J97" s="124"/>
    </row>
    <row r="98" spans="9:10" s="107" customFormat="1" x14ac:dyDescent="0.2">
      <c r="J98" s="124"/>
    </row>
    <row r="99" spans="9:10" s="107" customFormat="1" ht="12" customHeight="1" x14ac:dyDescent="0.2">
      <c r="J99" s="61"/>
    </row>
    <row r="100" spans="9:10" s="107" customFormat="1" x14ac:dyDescent="0.2">
      <c r="J100" s="122"/>
    </row>
    <row r="101" spans="9:10" s="107" customFormat="1" x14ac:dyDescent="0.2">
      <c r="J101" s="122"/>
    </row>
    <row r="102" spans="9:10" s="107" customFormat="1" x14ac:dyDescent="0.2">
      <c r="J102" s="61"/>
    </row>
    <row r="103" spans="9:10" s="107" customFormat="1" x14ac:dyDescent="0.2">
      <c r="J103" s="61"/>
    </row>
    <row r="391" spans="1:8" ht="11.25" customHeight="1" x14ac:dyDescent="0.3">
      <c r="A391" s="6"/>
      <c r="B391" s="6"/>
      <c r="C391" s="6"/>
      <c r="D391" s="6"/>
      <c r="F391" s="6"/>
      <c r="G391" s="6"/>
      <c r="H391" s="6"/>
    </row>
  </sheetData>
  <customSheetViews>
    <customSheetView guid="{7F222B88-8DE7-4209-9261-78C075D2F561}" showPageBreaks="1" printArea="1" hiddenRows="1" view="pageBreakPreview" showRuler="0">
      <pane ySplit="2" topLeftCell="A27" activePane="bottomLeft" state="frozen"/>
      <selection pane="bottomLeft" activeCell="E12" sqref="E12:E48"/>
      <rowBreaks count="1" manualBreakCount="1">
        <brk id="43" max="7" man="1"/>
      </rowBreaks>
      <pageMargins left="0.74803149606299213" right="0.62992125984251968" top="0.70866141732283472" bottom="0.70866141732283472" header="0.51181102362204722" footer="0.51181102362204722"/>
      <pageSetup paperSize="9" scale="67" orientation="portrait" useFirstPageNumber="1" r:id="rId1"/>
      <headerFooter alignWithMargins="0">
        <oddFooter>&amp;C&amp;"Arial Narrow,Regular"Page &amp;P of &amp;N</oddFooter>
      </headerFooter>
    </customSheetView>
  </customSheetViews>
  <mergeCells count="4">
    <mergeCell ref="A5:H5"/>
    <mergeCell ref="A4:H4"/>
    <mergeCell ref="A63:H63"/>
    <mergeCell ref="A62:H62"/>
  </mergeCells>
  <phoneticPr fontId="0" type="noConversion"/>
  <printOptions horizontalCentered="1"/>
  <pageMargins left="0.55118110236220474" right="0.55118110236220474" top="0.78740157480314965" bottom="0.39370078740157483" header="0.51181102362204722" footer="0.51181102362204722"/>
  <pageSetup paperSize="9" scale="70"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93"/>
  <sheetViews>
    <sheetView showGridLines="0" tabSelected="1" view="pageBreakPreview" zoomScaleNormal="100" zoomScaleSheetLayoutView="100" workbookViewId="0">
      <pane ySplit="5" topLeftCell="A6" activePane="bottomLeft" state="frozen"/>
      <selection activeCell="O33" sqref="O33"/>
      <selection pane="bottomLeft" activeCell="O33" sqref="O33"/>
    </sheetView>
  </sheetViews>
  <sheetFormatPr defaultColWidth="9" defaultRowHeight="16.5" x14ac:dyDescent="0.3"/>
  <cols>
    <col min="1" max="1" width="3.625" style="6" customWidth="1"/>
    <col min="2" max="2" width="4.875" style="6" customWidth="1"/>
    <col min="3" max="3" width="2.375" style="6" customWidth="1"/>
    <col min="4" max="4" width="56.625" style="6" customWidth="1"/>
    <col min="5" max="5" width="6.125" style="6" customWidth="1"/>
    <col min="6" max="6" width="14.375" style="6" customWidth="1"/>
    <col min="7" max="7" width="1.125" style="6" customWidth="1"/>
    <col min="8" max="8" width="15.375" style="6" customWidth="1"/>
    <col min="9" max="16384" width="9" style="6"/>
  </cols>
  <sheetData>
    <row r="1" spans="1:10" x14ac:dyDescent="0.3">
      <c r="A1" s="159" t="str">
        <f>+'Merge Details_Printing instr'!A11</f>
        <v>Model Council</v>
      </c>
      <c r="B1" s="68"/>
      <c r="C1" s="68"/>
      <c r="D1" s="115"/>
      <c r="F1" s="15"/>
      <c r="G1" s="13"/>
      <c r="H1" s="15"/>
    </row>
    <row r="2" spans="1:10" x14ac:dyDescent="0.3">
      <c r="A2" s="157" t="str">
        <f>+'Merge Details_Printing instr'!A12</f>
        <v>2014/2015 Financial Report</v>
      </c>
      <c r="B2" s="145"/>
      <c r="C2" s="145"/>
      <c r="D2" s="141"/>
      <c r="E2" s="133"/>
      <c r="F2" s="167"/>
      <c r="G2" s="167"/>
      <c r="H2" s="167"/>
    </row>
    <row r="3" spans="1:10" x14ac:dyDescent="0.3">
      <c r="A3" s="68"/>
      <c r="B3" s="68"/>
      <c r="C3" s="68"/>
      <c r="D3" s="143"/>
      <c r="E3" s="8"/>
      <c r="F3" s="9"/>
      <c r="G3" s="9"/>
      <c r="H3" s="15"/>
    </row>
    <row r="4" spans="1:10" ht="20.25" customHeight="1" x14ac:dyDescent="0.3">
      <c r="A4" s="918" t="s">
        <v>17</v>
      </c>
      <c r="B4" s="918"/>
      <c r="C4" s="918"/>
      <c r="D4" s="918"/>
      <c r="E4" s="918"/>
      <c r="F4" s="918"/>
      <c r="G4" s="918"/>
      <c r="H4" s="918"/>
    </row>
    <row r="5" spans="1:10" ht="20.25" customHeight="1" x14ac:dyDescent="0.3">
      <c r="A5" s="918" t="str">
        <f>+'Merge Details_Printing instr'!A15</f>
        <v>As at 30 June 2015</v>
      </c>
      <c r="B5" s="918"/>
      <c r="C5" s="918"/>
      <c r="D5" s="918"/>
      <c r="E5" s="918"/>
      <c r="F5" s="918"/>
      <c r="G5" s="918"/>
      <c r="H5" s="918"/>
    </row>
    <row r="6" spans="1:10" x14ac:dyDescent="0.3">
      <c r="A6" s="99"/>
      <c r="B6" s="18"/>
      <c r="C6" s="59"/>
      <c r="D6" s="201"/>
      <c r="E6" s="203"/>
      <c r="F6" s="11"/>
      <c r="G6" s="12"/>
      <c r="H6" s="11"/>
    </row>
    <row r="7" spans="1:10" ht="11.25" customHeight="1" x14ac:dyDescent="0.3">
      <c r="A7" s="61"/>
      <c r="B7" s="61"/>
      <c r="C7" s="59"/>
      <c r="D7" s="201"/>
      <c r="E7" s="203"/>
      <c r="F7" s="11"/>
      <c r="G7" s="12"/>
      <c r="H7" s="11"/>
    </row>
    <row r="8" spans="1:10" ht="20.25" x14ac:dyDescent="0.3">
      <c r="A8" s="61"/>
      <c r="B8" s="823" t="s">
        <v>989</v>
      </c>
      <c r="C8" s="108"/>
      <c r="D8" s="204"/>
      <c r="E8" s="199" t="s">
        <v>343</v>
      </c>
      <c r="F8" s="205">
        <f>+'Merge Details_Printing instr'!A17</f>
        <v>2015</v>
      </c>
      <c r="G8" s="206"/>
      <c r="H8" s="205">
        <f>+'Merge Details_Printing instr'!A18</f>
        <v>2014</v>
      </c>
    </row>
    <row r="9" spans="1:10" ht="20.25" x14ac:dyDescent="0.3">
      <c r="A9" s="61"/>
      <c r="B9" s="61"/>
      <c r="C9" s="108"/>
      <c r="D9" s="204"/>
      <c r="E9" s="61"/>
      <c r="F9" s="189" t="s">
        <v>188</v>
      </c>
      <c r="G9" s="189"/>
      <c r="H9" s="189" t="s">
        <v>188</v>
      </c>
    </row>
    <row r="10" spans="1:10" ht="16.5" customHeight="1" x14ac:dyDescent="0.3">
      <c r="A10" s="61"/>
      <c r="B10" s="61"/>
      <c r="C10" s="61"/>
      <c r="D10" s="105" t="s">
        <v>447</v>
      </c>
      <c r="E10" s="61"/>
      <c r="F10" s="207"/>
      <c r="G10" s="208"/>
      <c r="H10" s="207"/>
    </row>
    <row r="11" spans="1:10" ht="16.5" customHeight="1" x14ac:dyDescent="0.3">
      <c r="A11" s="61"/>
      <c r="B11" s="61"/>
      <c r="C11" s="216"/>
      <c r="D11" s="105" t="s">
        <v>140</v>
      </c>
      <c r="E11" s="61"/>
      <c r="F11" s="209"/>
      <c r="G11" s="210"/>
      <c r="H11" s="209"/>
    </row>
    <row r="12" spans="1:10" ht="16.5" customHeight="1" x14ac:dyDescent="0.3">
      <c r="A12" s="61"/>
      <c r="B12" s="61"/>
      <c r="C12" s="217"/>
      <c r="D12" s="107" t="s">
        <v>245</v>
      </c>
      <c r="E12" s="61">
        <v>17</v>
      </c>
      <c r="F12" s="211">
        <v>0</v>
      </c>
      <c r="G12" s="211"/>
      <c r="H12" s="211">
        <v>0</v>
      </c>
    </row>
    <row r="13" spans="1:10" ht="16.5" customHeight="1" x14ac:dyDescent="0.3">
      <c r="A13" s="61"/>
      <c r="B13" s="61"/>
      <c r="C13" s="217"/>
      <c r="D13" s="107" t="s">
        <v>783</v>
      </c>
      <c r="E13" s="61">
        <v>18</v>
      </c>
      <c r="F13" s="211">
        <v>0</v>
      </c>
      <c r="G13" s="211"/>
      <c r="H13" s="211">
        <v>0</v>
      </c>
    </row>
    <row r="14" spans="1:10" ht="16.5" customHeight="1" x14ac:dyDescent="0.3">
      <c r="A14" s="61"/>
      <c r="B14" s="61"/>
      <c r="C14" s="217"/>
      <c r="D14" s="107" t="s">
        <v>823</v>
      </c>
      <c r="E14" s="61">
        <v>19</v>
      </c>
      <c r="F14" s="211">
        <v>0</v>
      </c>
      <c r="G14" s="211"/>
      <c r="H14" s="211">
        <v>0</v>
      </c>
      <c r="J14" s="553"/>
    </row>
    <row r="15" spans="1:10" ht="16.5" customHeight="1" x14ac:dyDescent="0.3">
      <c r="A15" s="61"/>
      <c r="B15" s="61"/>
      <c r="C15" s="217"/>
      <c r="D15" s="107" t="s">
        <v>80</v>
      </c>
      <c r="E15" s="61">
        <v>20</v>
      </c>
      <c r="F15" s="211">
        <v>0</v>
      </c>
      <c r="G15" s="211"/>
      <c r="H15" s="211">
        <v>0</v>
      </c>
    </row>
    <row r="16" spans="1:10" ht="16.5" customHeight="1" x14ac:dyDescent="0.3">
      <c r="A16" s="61"/>
      <c r="B16" s="823" t="s">
        <v>990</v>
      </c>
      <c r="C16" s="217"/>
      <c r="D16" s="107" t="s">
        <v>246</v>
      </c>
      <c r="E16" s="61">
        <v>21</v>
      </c>
      <c r="F16" s="211">
        <v>0</v>
      </c>
      <c r="G16" s="211"/>
      <c r="H16" s="211">
        <v>0</v>
      </c>
    </row>
    <row r="17" spans="1:9" ht="16.5" customHeight="1" x14ac:dyDescent="0.3">
      <c r="A17" s="61"/>
      <c r="B17" s="61"/>
      <c r="C17" s="217"/>
      <c r="D17" s="107" t="s">
        <v>436</v>
      </c>
      <c r="E17" s="61">
        <v>22</v>
      </c>
      <c r="F17" s="211">
        <v>0</v>
      </c>
      <c r="G17" s="211"/>
      <c r="H17" s="211">
        <v>0</v>
      </c>
    </row>
    <row r="18" spans="1:9" ht="16.5" customHeight="1" x14ac:dyDescent="0.3">
      <c r="A18" s="61"/>
      <c r="B18" s="61"/>
      <c r="C18" s="217"/>
      <c r="D18" s="212" t="s">
        <v>95</v>
      </c>
      <c r="E18" s="61"/>
      <c r="F18" s="383">
        <f>SUM(F11:F17)</f>
        <v>0</v>
      </c>
      <c r="G18" s="357"/>
      <c r="H18" s="383">
        <f>SUM(H11:H17)</f>
        <v>0</v>
      </c>
    </row>
    <row r="19" spans="1:9" ht="16.5" customHeight="1" x14ac:dyDescent="0.3">
      <c r="A19" s="61"/>
      <c r="B19" s="61"/>
      <c r="C19" s="217"/>
      <c r="D19" s="212"/>
      <c r="E19" s="61"/>
      <c r="F19" s="210"/>
      <c r="G19" s="210"/>
      <c r="H19" s="210"/>
    </row>
    <row r="20" spans="1:9" ht="16.5" customHeight="1" x14ac:dyDescent="0.3">
      <c r="A20" s="61"/>
      <c r="B20" s="61"/>
      <c r="C20" s="217"/>
      <c r="D20" s="212" t="s">
        <v>96</v>
      </c>
      <c r="E20" s="61"/>
      <c r="F20" s="210"/>
      <c r="G20" s="210"/>
      <c r="H20" s="210"/>
    </row>
    <row r="21" spans="1:9" ht="16.5" customHeight="1" x14ac:dyDescent="0.3">
      <c r="A21" s="61"/>
      <c r="B21" s="61"/>
      <c r="C21" s="107"/>
      <c r="D21" s="107" t="s">
        <v>783</v>
      </c>
      <c r="E21" s="61">
        <v>18</v>
      </c>
      <c r="F21" s="211">
        <v>0</v>
      </c>
      <c r="G21" s="210"/>
      <c r="H21" s="211">
        <v>0</v>
      </c>
      <c r="I21" s="381"/>
    </row>
    <row r="22" spans="1:9" ht="16.5" customHeight="1" x14ac:dyDescent="0.3">
      <c r="A22" s="61"/>
      <c r="B22" s="61"/>
      <c r="C22" s="107"/>
      <c r="D22" s="107" t="s">
        <v>828</v>
      </c>
      <c r="E22" s="213">
        <v>16</v>
      </c>
      <c r="F22" s="211">
        <v>0</v>
      </c>
      <c r="G22" s="211"/>
      <c r="H22" s="211">
        <v>0</v>
      </c>
    </row>
    <row r="23" spans="1:9" ht="16.5" customHeight="1" x14ac:dyDescent="0.3">
      <c r="A23" s="61"/>
      <c r="B23" s="61"/>
      <c r="C23" s="107"/>
      <c r="D23" s="107" t="s">
        <v>380</v>
      </c>
      <c r="E23" s="61">
        <v>23</v>
      </c>
      <c r="F23" s="211">
        <v>0</v>
      </c>
      <c r="G23" s="211"/>
      <c r="H23" s="211">
        <v>0</v>
      </c>
    </row>
    <row r="24" spans="1:9" ht="16.5" customHeight="1" x14ac:dyDescent="0.3">
      <c r="A24" s="61"/>
      <c r="B24" s="61"/>
      <c r="C24" s="217"/>
      <c r="D24" s="107" t="s">
        <v>492</v>
      </c>
      <c r="E24" s="61">
        <v>24</v>
      </c>
      <c r="F24" s="211">
        <v>0</v>
      </c>
      <c r="G24" s="211"/>
      <c r="H24" s="211">
        <v>0</v>
      </c>
    </row>
    <row r="25" spans="1:9" ht="16.5" customHeight="1" x14ac:dyDescent="0.3">
      <c r="A25" s="61"/>
      <c r="B25" s="61"/>
      <c r="C25" s="217"/>
      <c r="D25" s="107" t="s">
        <v>81</v>
      </c>
      <c r="E25" s="61">
        <v>25</v>
      </c>
      <c r="F25" s="211">
        <v>0</v>
      </c>
      <c r="G25" s="211"/>
      <c r="H25" s="211">
        <v>0</v>
      </c>
    </row>
    <row r="26" spans="1:9" ht="16.5" customHeight="1" x14ac:dyDescent="0.3">
      <c r="A26" s="61"/>
      <c r="B26" s="61"/>
      <c r="C26" s="217"/>
      <c r="D26" s="212" t="s">
        <v>97</v>
      </c>
      <c r="E26" s="61"/>
      <c r="F26" s="383">
        <f>SUM(F21:F25)</f>
        <v>0</v>
      </c>
      <c r="G26" s="357"/>
      <c r="H26" s="356">
        <f>SUM(H21:H25)</f>
        <v>0</v>
      </c>
    </row>
    <row r="27" spans="1:9" ht="16.5" customHeight="1" x14ac:dyDescent="0.3">
      <c r="A27" s="61"/>
      <c r="B27" s="61"/>
      <c r="C27" s="218"/>
      <c r="D27" s="212" t="s">
        <v>24</v>
      </c>
      <c r="E27" s="61"/>
      <c r="F27" s="384">
        <f>+F18+F26</f>
        <v>0</v>
      </c>
      <c r="G27" s="357"/>
      <c r="H27" s="358">
        <f>+H18+H26</f>
        <v>0</v>
      </c>
    </row>
    <row r="28" spans="1:9" ht="16.5" customHeight="1" x14ac:dyDescent="0.3">
      <c r="A28" s="61"/>
      <c r="B28" s="61"/>
      <c r="C28" s="218"/>
      <c r="D28" s="212"/>
      <c r="E28" s="61"/>
      <c r="F28" s="211"/>
      <c r="G28" s="210"/>
      <c r="H28" s="210"/>
    </row>
    <row r="29" spans="1:9" ht="16.5" customHeight="1" x14ac:dyDescent="0.3">
      <c r="A29" s="61"/>
      <c r="B29" s="61"/>
      <c r="C29" s="216"/>
      <c r="D29" s="212" t="s">
        <v>98</v>
      </c>
      <c r="E29" s="61"/>
      <c r="F29" s="211"/>
      <c r="G29" s="210"/>
      <c r="H29" s="210"/>
    </row>
    <row r="30" spans="1:9" ht="16.5" customHeight="1" x14ac:dyDescent="0.3">
      <c r="A30" s="61"/>
      <c r="B30" s="61"/>
      <c r="C30" s="216"/>
      <c r="D30" s="212" t="s">
        <v>373</v>
      </c>
      <c r="E30" s="61"/>
      <c r="F30" s="211"/>
      <c r="G30" s="124"/>
      <c r="H30" s="210"/>
    </row>
    <row r="31" spans="1:9" ht="16.5" customHeight="1" x14ac:dyDescent="0.3">
      <c r="A31" s="61"/>
      <c r="B31" s="61"/>
      <c r="C31" s="217"/>
      <c r="D31" s="107" t="s">
        <v>401</v>
      </c>
      <c r="E31" s="61">
        <v>26</v>
      </c>
      <c r="F31" s="211">
        <v>0</v>
      </c>
      <c r="G31" s="210"/>
      <c r="H31" s="211">
        <v>0</v>
      </c>
    </row>
    <row r="32" spans="1:9" ht="16.5" customHeight="1" x14ac:dyDescent="0.3">
      <c r="A32" s="61"/>
      <c r="B32" s="823" t="s">
        <v>988</v>
      </c>
      <c r="C32" s="217"/>
      <c r="D32" s="107" t="s">
        <v>407</v>
      </c>
      <c r="E32" s="61">
        <v>27</v>
      </c>
      <c r="F32" s="211">
        <v>0</v>
      </c>
      <c r="G32" s="210"/>
      <c r="H32" s="211">
        <v>0</v>
      </c>
    </row>
    <row r="33" spans="1:9" ht="16.5" customHeight="1" x14ac:dyDescent="0.3">
      <c r="A33" s="61"/>
      <c r="B33" s="61"/>
      <c r="C33" s="217"/>
      <c r="D33" s="107" t="s">
        <v>88</v>
      </c>
      <c r="E33" s="61">
        <v>28</v>
      </c>
      <c r="F33" s="300">
        <v>0</v>
      </c>
      <c r="G33" s="210"/>
      <c r="H33" s="300">
        <v>0</v>
      </c>
      <c r="I33" s="382"/>
    </row>
    <row r="34" spans="1:9" ht="16.5" customHeight="1" x14ac:dyDescent="0.3">
      <c r="A34" s="61"/>
      <c r="B34" s="61"/>
      <c r="C34" s="217"/>
      <c r="D34" s="107" t="s">
        <v>404</v>
      </c>
      <c r="E34" s="61">
        <v>29</v>
      </c>
      <c r="F34" s="211">
        <v>0</v>
      </c>
      <c r="G34" s="210"/>
      <c r="H34" s="211">
        <v>0</v>
      </c>
    </row>
    <row r="35" spans="1:9" ht="16.5" customHeight="1" x14ac:dyDescent="0.3">
      <c r="A35" s="61"/>
      <c r="B35" s="61"/>
      <c r="C35" s="217"/>
      <c r="D35" s="212" t="s">
        <v>99</v>
      </c>
      <c r="E35" s="61"/>
      <c r="F35" s="383">
        <f>SUM(F31:F34)</f>
        <v>0</v>
      </c>
      <c r="G35" s="357"/>
      <c r="H35" s="383">
        <f>SUM(H31:H34)</f>
        <v>0</v>
      </c>
    </row>
    <row r="36" spans="1:9" ht="16.5" customHeight="1" x14ac:dyDescent="0.3">
      <c r="A36" s="61"/>
      <c r="B36" s="61"/>
      <c r="C36" s="217"/>
      <c r="D36" s="212"/>
      <c r="E36" s="61"/>
      <c r="F36" s="211"/>
      <c r="G36" s="210"/>
      <c r="H36" s="210"/>
    </row>
    <row r="37" spans="1:9" ht="16.5" customHeight="1" x14ac:dyDescent="0.3">
      <c r="A37" s="61"/>
      <c r="B37" s="61"/>
      <c r="C37" s="216"/>
      <c r="D37" s="212" t="s">
        <v>100</v>
      </c>
      <c r="E37" s="61"/>
      <c r="F37" s="211"/>
      <c r="G37" s="210"/>
      <c r="H37" s="210"/>
    </row>
    <row r="38" spans="1:9" ht="16.5" customHeight="1" x14ac:dyDescent="0.3">
      <c r="A38" s="61"/>
      <c r="B38" s="61"/>
      <c r="C38" s="217"/>
      <c r="D38" s="107" t="s">
        <v>88</v>
      </c>
      <c r="E38" s="61">
        <v>28</v>
      </c>
      <c r="F38" s="211">
        <v>0</v>
      </c>
      <c r="G38" s="211"/>
      <c r="H38" s="211">
        <v>0</v>
      </c>
    </row>
    <row r="39" spans="1:9" ht="16.5" customHeight="1" x14ac:dyDescent="0.3">
      <c r="A39" s="61"/>
      <c r="B39" s="61"/>
      <c r="C39" s="217"/>
      <c r="D39" s="107" t="s">
        <v>404</v>
      </c>
      <c r="E39" s="61">
        <v>29</v>
      </c>
      <c r="F39" s="211">
        <v>0</v>
      </c>
      <c r="G39" s="211"/>
      <c r="H39" s="211">
        <v>0</v>
      </c>
    </row>
    <row r="40" spans="1:9" ht="16.5" customHeight="1" x14ac:dyDescent="0.3">
      <c r="A40" s="61"/>
      <c r="B40" s="61"/>
      <c r="C40" s="107"/>
      <c r="D40" s="107"/>
      <c r="E40" s="61"/>
      <c r="F40" s="280"/>
      <c r="G40" s="211"/>
      <c r="H40" s="280"/>
    </row>
    <row r="41" spans="1:9" ht="16.5" customHeight="1" x14ac:dyDescent="0.3">
      <c r="A41" s="61"/>
      <c r="B41" s="61"/>
      <c r="C41" s="217"/>
      <c r="D41" s="212" t="s">
        <v>101</v>
      </c>
      <c r="E41" s="61"/>
      <c r="F41" s="383">
        <f>SUM(F38:F40)</f>
        <v>0</v>
      </c>
      <c r="G41" s="189"/>
      <c r="H41" s="383">
        <f>SUM(H38:H40)</f>
        <v>0</v>
      </c>
    </row>
    <row r="42" spans="1:9" ht="16.5" customHeight="1" x14ac:dyDescent="0.3">
      <c r="A42" s="61"/>
      <c r="B42" s="61"/>
      <c r="C42" s="218"/>
      <c r="D42" s="212" t="s">
        <v>23</v>
      </c>
      <c r="E42" s="61"/>
      <c r="F42" s="384">
        <f>+F35+F41</f>
        <v>0</v>
      </c>
      <c r="G42" s="189"/>
      <c r="H42" s="384">
        <f>+H35+H41</f>
        <v>0</v>
      </c>
    </row>
    <row r="43" spans="1:9" ht="16.5" customHeight="1" x14ac:dyDescent="0.3">
      <c r="A43" s="61"/>
      <c r="B43" s="61"/>
      <c r="C43" s="216"/>
      <c r="D43" s="212"/>
      <c r="E43" s="61"/>
      <c r="F43" s="211"/>
      <c r="G43" s="211"/>
      <c r="H43" s="211"/>
    </row>
    <row r="44" spans="1:9" ht="16.5" customHeight="1" x14ac:dyDescent="0.3">
      <c r="A44" s="61"/>
      <c r="B44" s="61"/>
      <c r="C44" s="218"/>
      <c r="D44" s="212" t="s">
        <v>784</v>
      </c>
      <c r="E44" s="61"/>
      <c r="F44" s="383">
        <f>F27-F42</f>
        <v>0</v>
      </c>
      <c r="G44" s="189"/>
      <c r="H44" s="383">
        <f>+H27-H42</f>
        <v>0</v>
      </c>
    </row>
    <row r="45" spans="1:9" ht="16.5" customHeight="1" x14ac:dyDescent="0.3">
      <c r="A45" s="423"/>
      <c r="B45" s="423"/>
      <c r="C45" s="218"/>
      <c r="D45" s="212"/>
      <c r="E45" s="423"/>
      <c r="F45" s="189"/>
      <c r="G45" s="189"/>
      <c r="H45" s="189"/>
    </row>
    <row r="46" spans="1:9" ht="16.5" customHeight="1" x14ac:dyDescent="0.3">
      <c r="A46" s="423"/>
      <c r="B46" s="423"/>
      <c r="C46" s="218"/>
      <c r="D46" s="212"/>
      <c r="E46" s="423"/>
      <c r="F46" s="189"/>
      <c r="G46" s="189"/>
      <c r="H46" s="189"/>
    </row>
    <row r="47" spans="1:9" ht="16.5" customHeight="1" x14ac:dyDescent="0.3">
      <c r="A47" s="61"/>
      <c r="B47" s="61"/>
      <c r="C47" s="216"/>
      <c r="D47" s="212" t="s">
        <v>103</v>
      </c>
      <c r="E47" s="61"/>
      <c r="F47" s="211"/>
      <c r="G47" s="211"/>
      <c r="H47" s="211"/>
    </row>
    <row r="48" spans="1:9" ht="16.5" customHeight="1" x14ac:dyDescent="0.3">
      <c r="A48" s="61"/>
      <c r="B48" s="61"/>
      <c r="C48" s="217"/>
      <c r="D48" s="107" t="s">
        <v>136</v>
      </c>
      <c r="E48" s="61"/>
      <c r="F48" s="211">
        <v>0</v>
      </c>
      <c r="G48" s="211"/>
      <c r="H48" s="211">
        <v>0</v>
      </c>
    </row>
    <row r="49" spans="1:9" ht="16.5" customHeight="1" x14ac:dyDescent="0.3">
      <c r="A49" s="61"/>
      <c r="B49" s="61"/>
      <c r="C49" s="217"/>
      <c r="D49" s="107" t="s">
        <v>224</v>
      </c>
      <c r="E49" s="61">
        <v>30</v>
      </c>
      <c r="F49" s="211">
        <v>0</v>
      </c>
      <c r="G49" s="211"/>
      <c r="H49" s="211">
        <v>0</v>
      </c>
      <c r="I49" s="381"/>
    </row>
    <row r="50" spans="1:9" ht="16.5" customHeight="1" x14ac:dyDescent="0.3">
      <c r="A50" s="61"/>
      <c r="B50" s="61"/>
      <c r="C50" s="217"/>
      <c r="D50" s="212" t="s">
        <v>405</v>
      </c>
      <c r="E50" s="61"/>
      <c r="F50" s="383">
        <f>+F48+F49</f>
        <v>0</v>
      </c>
      <c r="G50" s="189"/>
      <c r="H50" s="383">
        <f>+H48+H49</f>
        <v>0</v>
      </c>
    </row>
    <row r="51" spans="1:9" ht="16.5" customHeight="1" x14ac:dyDescent="0.3">
      <c r="A51" s="61"/>
      <c r="B51" s="61"/>
      <c r="C51" s="217"/>
      <c r="D51" s="212"/>
      <c r="E51" s="61"/>
      <c r="F51" s="209"/>
      <c r="G51" s="210"/>
      <c r="H51" s="209"/>
    </row>
    <row r="52" spans="1:9" ht="18" hidden="1" customHeight="1" x14ac:dyDescent="0.3">
      <c r="A52" s="61"/>
      <c r="B52" s="61"/>
      <c r="C52" s="107"/>
      <c r="D52" s="202" t="s">
        <v>394</v>
      </c>
      <c r="E52" s="214"/>
      <c r="F52" s="215"/>
      <c r="G52" s="210"/>
      <c r="H52" s="215"/>
    </row>
    <row r="53" spans="1:9" ht="18" customHeight="1" x14ac:dyDescent="0.3">
      <c r="A53" s="582"/>
      <c r="B53" s="582"/>
      <c r="C53" s="107"/>
      <c r="D53" s="589"/>
      <c r="E53" s="214"/>
      <c r="F53" s="215"/>
      <c r="G53" s="210"/>
      <c r="H53" s="215"/>
    </row>
    <row r="54" spans="1:9" ht="18" customHeight="1" x14ac:dyDescent="0.3">
      <c r="A54" s="582"/>
      <c r="B54" s="582"/>
      <c r="C54" s="107"/>
      <c r="D54" s="589"/>
      <c r="E54" s="214"/>
      <c r="F54" s="215"/>
      <c r="G54" s="210"/>
      <c r="H54" s="215"/>
    </row>
    <row r="55" spans="1:9" ht="18" customHeight="1" x14ac:dyDescent="0.3">
      <c r="A55" s="582"/>
      <c r="B55" s="582"/>
      <c r="C55" s="107"/>
      <c r="D55" s="589"/>
      <c r="E55" s="214"/>
      <c r="F55" s="215"/>
      <c r="G55" s="210"/>
      <c r="H55" s="215"/>
    </row>
    <row r="56" spans="1:9" ht="18" customHeight="1" x14ac:dyDescent="0.3">
      <c r="A56" s="582"/>
      <c r="B56" s="582"/>
      <c r="C56" s="107"/>
      <c r="D56" s="589"/>
      <c r="E56" s="214"/>
      <c r="F56" s="215"/>
      <c r="G56" s="210"/>
      <c r="H56" s="215"/>
    </row>
    <row r="57" spans="1:9" ht="18" customHeight="1" x14ac:dyDescent="0.3">
      <c r="A57" s="582"/>
      <c r="B57" s="582"/>
      <c r="C57" s="107"/>
      <c r="D57" s="589"/>
      <c r="E57" s="214"/>
      <c r="F57" s="215"/>
      <c r="G57" s="210"/>
      <c r="H57" s="215"/>
    </row>
    <row r="58" spans="1:9" ht="18" customHeight="1" x14ac:dyDescent="0.3">
      <c r="A58" s="582"/>
      <c r="B58" s="582"/>
      <c r="C58" s="107"/>
      <c r="D58" s="589"/>
      <c r="E58" s="214"/>
      <c r="F58" s="215"/>
      <c r="G58" s="210"/>
      <c r="H58" s="215"/>
    </row>
    <row r="59" spans="1:9" ht="18" customHeight="1" x14ac:dyDescent="0.3">
      <c r="A59" s="582"/>
      <c r="B59" s="582"/>
      <c r="C59" s="107"/>
      <c r="D59" s="589"/>
      <c r="E59" s="214"/>
      <c r="F59" s="215"/>
      <c r="G59" s="210"/>
      <c r="H59" s="215"/>
    </row>
    <row r="60" spans="1:9" ht="18" customHeight="1" x14ac:dyDescent="0.3">
      <c r="A60" s="582"/>
      <c r="B60" s="582"/>
      <c r="C60" s="107"/>
      <c r="D60" s="589"/>
      <c r="E60" s="214"/>
      <c r="F60" s="215"/>
      <c r="G60" s="210"/>
      <c r="H60" s="215"/>
    </row>
    <row r="61" spans="1:9" ht="18" customHeight="1" x14ac:dyDescent="0.3">
      <c r="A61" s="582"/>
      <c r="B61" s="582"/>
      <c r="C61" s="107"/>
      <c r="D61" s="589"/>
      <c r="E61" s="214"/>
      <c r="F61" s="215"/>
      <c r="G61" s="210"/>
      <c r="H61" s="215"/>
    </row>
    <row r="62" spans="1:9" ht="18" customHeight="1" x14ac:dyDescent="0.3">
      <c r="A62" s="582"/>
      <c r="B62" s="582"/>
      <c r="C62" s="107"/>
      <c r="D62" s="589"/>
      <c r="E62" s="214"/>
      <c r="F62" s="215"/>
      <c r="G62" s="210"/>
      <c r="H62" s="215"/>
    </row>
    <row r="63" spans="1:9" ht="18" customHeight="1" x14ac:dyDescent="0.3">
      <c r="A63" s="582"/>
      <c r="B63" s="582"/>
      <c r="C63" s="107"/>
      <c r="D63" s="589"/>
      <c r="E63" s="214"/>
      <c r="F63" s="215"/>
      <c r="G63" s="210"/>
      <c r="H63" s="215"/>
    </row>
    <row r="64" spans="1:9" ht="18" customHeight="1" x14ac:dyDescent="0.3">
      <c r="A64" s="582"/>
      <c r="B64" s="582"/>
      <c r="C64" s="107"/>
      <c r="D64" s="589"/>
      <c r="E64" s="214"/>
      <c r="F64" s="215"/>
      <c r="G64" s="210"/>
      <c r="H64" s="215"/>
    </row>
    <row r="65" spans="1:8" x14ac:dyDescent="0.3">
      <c r="A65" s="921" t="s">
        <v>387</v>
      </c>
      <c r="B65" s="921"/>
      <c r="C65" s="921"/>
      <c r="D65" s="921"/>
      <c r="E65" s="921"/>
      <c r="F65" s="921"/>
      <c r="G65" s="921"/>
      <c r="H65" s="921"/>
    </row>
    <row r="66" spans="1:8" x14ac:dyDescent="0.3">
      <c r="A66" s="920" t="s">
        <v>409</v>
      </c>
      <c r="B66" s="920"/>
      <c r="C66" s="920"/>
      <c r="D66" s="920"/>
      <c r="E66" s="920"/>
      <c r="F66" s="920"/>
      <c r="G66" s="920"/>
      <c r="H66" s="920"/>
    </row>
    <row r="67" spans="1:8" x14ac:dyDescent="0.3">
      <c r="A67" s="1"/>
      <c r="B67" s="1"/>
      <c r="C67" s="1"/>
      <c r="D67" s="1"/>
      <c r="E67" s="1"/>
      <c r="F67" s="163"/>
      <c r="G67" s="1"/>
      <c r="H67" s="163"/>
    </row>
    <row r="68" spans="1:8" x14ac:dyDescent="0.3">
      <c r="A68" s="1"/>
      <c r="B68" s="1"/>
      <c r="C68" s="1"/>
      <c r="D68" s="1"/>
      <c r="E68" s="1"/>
      <c r="F68" s="1"/>
      <c r="G68" s="1"/>
      <c r="H68" s="1"/>
    </row>
    <row r="69" spans="1:8" x14ac:dyDescent="0.3">
      <c r="A69" s="1"/>
      <c r="B69" s="1"/>
      <c r="C69" s="1"/>
      <c r="D69" s="1"/>
      <c r="E69" s="1"/>
      <c r="F69" s="1"/>
      <c r="G69" s="1"/>
      <c r="H69" s="1"/>
    </row>
    <row r="70" spans="1:8" x14ac:dyDescent="0.3">
      <c r="A70" s="1"/>
      <c r="B70" s="1"/>
      <c r="C70" s="1"/>
      <c r="D70" s="1"/>
      <c r="E70" s="1"/>
      <c r="F70" s="1"/>
      <c r="G70" s="1"/>
      <c r="H70" s="1"/>
    </row>
    <row r="71" spans="1:8" x14ac:dyDescent="0.3">
      <c r="A71" s="1"/>
      <c r="B71" s="1"/>
      <c r="C71" s="1"/>
      <c r="D71" s="1"/>
      <c r="E71" s="1"/>
      <c r="F71" s="1"/>
      <c r="G71" s="1"/>
      <c r="H71" s="1"/>
    </row>
    <row r="72" spans="1:8" x14ac:dyDescent="0.3">
      <c r="A72" s="1"/>
      <c r="B72" s="1"/>
      <c r="C72" s="1"/>
      <c r="D72" s="1"/>
      <c r="E72" s="1"/>
      <c r="F72" s="1"/>
      <c r="G72" s="1"/>
      <c r="H72" s="1"/>
    </row>
    <row r="73" spans="1:8" x14ac:dyDescent="0.3">
      <c r="A73" s="1"/>
      <c r="B73" s="1"/>
      <c r="C73" s="1"/>
      <c r="D73" s="1"/>
      <c r="E73" s="1"/>
      <c r="F73" s="1"/>
      <c r="G73" s="1"/>
      <c r="H73" s="1"/>
    </row>
    <row r="74" spans="1:8" x14ac:dyDescent="0.3">
      <c r="B74" s="1"/>
      <c r="C74" s="1"/>
      <c r="D74" s="1"/>
      <c r="E74" s="1"/>
      <c r="F74" s="1"/>
      <c r="G74" s="1"/>
      <c r="H74" s="1"/>
    </row>
    <row r="75" spans="1:8" x14ac:dyDescent="0.3">
      <c r="B75" s="1"/>
      <c r="C75" s="1"/>
      <c r="D75" s="1"/>
      <c r="E75" s="1"/>
      <c r="F75" s="1"/>
      <c r="G75" s="1"/>
      <c r="H75" s="1"/>
    </row>
    <row r="76" spans="1:8" x14ac:dyDescent="0.3">
      <c r="B76" s="1"/>
      <c r="C76" s="1"/>
      <c r="D76" s="1"/>
      <c r="E76" s="1"/>
      <c r="F76" s="1"/>
      <c r="G76" s="1"/>
      <c r="H76" s="1"/>
    </row>
    <row r="77" spans="1:8" x14ac:dyDescent="0.3">
      <c r="B77" s="1"/>
      <c r="C77" s="1"/>
      <c r="D77" s="1"/>
      <c r="E77" s="1"/>
      <c r="F77" s="1"/>
      <c r="G77" s="1"/>
      <c r="H77" s="1"/>
    </row>
    <row r="78" spans="1:8" x14ac:dyDescent="0.3">
      <c r="B78" s="1"/>
      <c r="C78" s="1"/>
      <c r="D78" s="1"/>
      <c r="E78" s="1"/>
      <c r="F78" s="1"/>
      <c r="G78" s="1"/>
      <c r="H78" s="1"/>
    </row>
    <row r="79" spans="1:8" x14ac:dyDescent="0.3">
      <c r="B79" s="1"/>
      <c r="C79" s="1"/>
      <c r="D79" s="1"/>
      <c r="E79" s="1"/>
      <c r="F79" s="1"/>
      <c r="G79" s="1"/>
      <c r="H79" s="1"/>
    </row>
    <row r="80" spans="1:8" x14ac:dyDescent="0.3">
      <c r="B80" s="1"/>
      <c r="C80" s="1"/>
      <c r="D80" s="1"/>
      <c r="E80" s="1"/>
      <c r="F80" s="1"/>
      <c r="G80" s="1"/>
      <c r="H80" s="1"/>
    </row>
    <row r="81" spans="4:8" x14ac:dyDescent="0.3">
      <c r="D81" s="1"/>
      <c r="E81" s="1"/>
      <c r="F81" s="1"/>
      <c r="G81" s="1"/>
      <c r="H81" s="1"/>
    </row>
    <row r="82" spans="4:8" x14ac:dyDescent="0.3">
      <c r="D82" s="1"/>
      <c r="E82" s="1"/>
      <c r="F82" s="1"/>
      <c r="G82" s="1"/>
      <c r="H82" s="1"/>
    </row>
    <row r="83" spans="4:8" x14ac:dyDescent="0.3">
      <c r="D83" s="1"/>
      <c r="E83" s="1"/>
      <c r="F83" s="1"/>
      <c r="G83" s="1"/>
      <c r="H83" s="1"/>
    </row>
    <row r="84" spans="4:8" x14ac:dyDescent="0.3">
      <c r="D84" s="1"/>
      <c r="E84" s="1"/>
      <c r="F84" s="1"/>
      <c r="G84" s="1"/>
      <c r="H84" s="1"/>
    </row>
    <row r="85" spans="4:8" x14ac:dyDescent="0.3">
      <c r="D85" s="1"/>
      <c r="E85" s="1"/>
      <c r="F85" s="1"/>
      <c r="G85" s="1"/>
      <c r="H85" s="1"/>
    </row>
    <row r="86" spans="4:8" x14ac:dyDescent="0.3">
      <c r="D86" s="1"/>
      <c r="E86" s="1"/>
      <c r="F86" s="1"/>
      <c r="G86" s="1"/>
      <c r="H86" s="1"/>
    </row>
    <row r="87" spans="4:8" x14ac:dyDescent="0.3">
      <c r="D87" s="1"/>
      <c r="E87" s="1"/>
      <c r="F87" s="1"/>
      <c r="G87" s="1"/>
      <c r="H87" s="1"/>
    </row>
    <row r="88" spans="4:8" x14ac:dyDescent="0.3">
      <c r="D88" s="1"/>
      <c r="E88" s="1"/>
      <c r="F88" s="1"/>
      <c r="G88" s="1"/>
      <c r="H88" s="1"/>
    </row>
    <row r="89" spans="4:8" x14ac:dyDescent="0.3">
      <c r="D89" s="1"/>
      <c r="E89" s="1"/>
      <c r="F89" s="1"/>
      <c r="G89" s="1"/>
      <c r="H89" s="1"/>
    </row>
    <row r="90" spans="4:8" x14ac:dyDescent="0.3">
      <c r="D90" s="1"/>
      <c r="E90" s="1"/>
      <c r="F90" s="1"/>
      <c r="G90" s="1"/>
      <c r="H90" s="1"/>
    </row>
    <row r="91" spans="4:8" x14ac:dyDescent="0.3">
      <c r="D91" s="1"/>
      <c r="E91" s="1"/>
      <c r="F91" s="1"/>
      <c r="G91" s="1"/>
      <c r="H91" s="1"/>
    </row>
    <row r="92" spans="4:8" x14ac:dyDescent="0.3">
      <c r="D92" s="1"/>
      <c r="E92" s="1"/>
      <c r="F92" s="1"/>
      <c r="G92" s="1"/>
      <c r="H92" s="1"/>
    </row>
    <row r="93" spans="4:8" x14ac:dyDescent="0.3">
      <c r="D93" s="1"/>
      <c r="E93" s="1"/>
      <c r="F93" s="1"/>
      <c r="G93" s="1"/>
      <c r="H93" s="1"/>
    </row>
    <row r="94" spans="4:8" x14ac:dyDescent="0.3">
      <c r="D94" s="1"/>
      <c r="E94" s="1"/>
      <c r="F94" s="1"/>
      <c r="G94" s="1"/>
      <c r="H94" s="1"/>
    </row>
    <row r="95" spans="4:8" x14ac:dyDescent="0.3">
      <c r="D95" s="1"/>
      <c r="E95" s="1"/>
      <c r="F95" s="1"/>
      <c r="G95" s="1"/>
      <c r="H95" s="1"/>
    </row>
    <row r="96" spans="4:8" x14ac:dyDescent="0.3">
      <c r="D96" s="1"/>
      <c r="E96" s="1"/>
      <c r="F96" s="1"/>
      <c r="G96" s="1"/>
      <c r="H96" s="1"/>
    </row>
    <row r="97" spans="4:8" x14ac:dyDescent="0.3">
      <c r="D97" s="1"/>
      <c r="E97" s="1"/>
      <c r="F97" s="1"/>
      <c r="G97" s="1"/>
      <c r="H97" s="1"/>
    </row>
    <row r="98" spans="4:8" x14ac:dyDescent="0.3">
      <c r="D98" s="1"/>
      <c r="E98" s="1"/>
      <c r="F98" s="1"/>
      <c r="G98" s="1"/>
      <c r="H98" s="1"/>
    </row>
    <row r="99" spans="4:8" x14ac:dyDescent="0.3">
      <c r="D99" s="1"/>
      <c r="E99" s="1"/>
      <c r="F99" s="1"/>
      <c r="G99" s="1"/>
      <c r="H99" s="1"/>
    </row>
    <row r="100" spans="4:8" x14ac:dyDescent="0.3">
      <c r="D100" s="1"/>
      <c r="E100" s="1"/>
      <c r="F100" s="1"/>
      <c r="G100" s="1"/>
      <c r="H100" s="1"/>
    </row>
    <row r="101" spans="4:8" x14ac:dyDescent="0.3">
      <c r="D101" s="1"/>
      <c r="E101" s="1"/>
      <c r="F101" s="1"/>
      <c r="G101" s="1"/>
      <c r="H101" s="1"/>
    </row>
    <row r="102" spans="4:8" x14ac:dyDescent="0.3">
      <c r="D102" s="1"/>
      <c r="E102" s="1"/>
      <c r="F102" s="1"/>
      <c r="G102" s="1"/>
      <c r="H102" s="1"/>
    </row>
    <row r="103" spans="4:8" x14ac:dyDescent="0.3">
      <c r="D103" s="1"/>
      <c r="E103" s="1"/>
      <c r="F103" s="1"/>
      <c r="G103" s="1"/>
      <c r="H103" s="1"/>
    </row>
    <row r="104" spans="4:8" x14ac:dyDescent="0.3">
      <c r="D104" s="1"/>
      <c r="E104" s="1"/>
      <c r="F104" s="1"/>
      <c r="G104" s="1"/>
      <c r="H104" s="1"/>
    </row>
    <row r="105" spans="4:8" x14ac:dyDescent="0.3">
      <c r="D105" s="1"/>
      <c r="E105" s="1"/>
      <c r="F105" s="1"/>
      <c r="G105" s="1"/>
      <c r="H105" s="1"/>
    </row>
    <row r="106" spans="4:8" x14ac:dyDescent="0.3">
      <c r="D106" s="1"/>
      <c r="E106" s="1"/>
      <c r="F106" s="1"/>
      <c r="G106" s="1"/>
      <c r="H106" s="1"/>
    </row>
    <row r="107" spans="4:8" x14ac:dyDescent="0.3">
      <c r="D107" s="1"/>
      <c r="E107" s="1"/>
      <c r="F107" s="1"/>
      <c r="G107" s="1"/>
      <c r="H107" s="1"/>
    </row>
    <row r="108" spans="4:8" x14ac:dyDescent="0.3">
      <c r="D108" s="1"/>
      <c r="E108" s="1"/>
      <c r="F108" s="1"/>
      <c r="G108" s="1"/>
      <c r="H108" s="1"/>
    </row>
    <row r="109" spans="4:8" x14ac:dyDescent="0.3">
      <c r="D109" s="1"/>
      <c r="E109" s="1"/>
      <c r="F109" s="1"/>
      <c r="G109" s="1"/>
      <c r="H109" s="1"/>
    </row>
    <row r="110" spans="4:8" x14ac:dyDescent="0.3">
      <c r="D110" s="1"/>
      <c r="E110" s="1"/>
      <c r="F110" s="1"/>
      <c r="G110" s="1"/>
      <c r="H110" s="1"/>
    </row>
    <row r="393" ht="11.25" customHeight="1" x14ac:dyDescent="0.3"/>
  </sheetData>
  <customSheetViews>
    <customSheetView guid="{7F222B88-8DE7-4209-9261-78C075D2F561}" showPageBreaks="1" printArea="1" hiddenRows="1" view="pageBreakPreview" showRuler="0" topLeftCell="C1">
      <pane ySplit="2" topLeftCell="A14" activePane="bottomLeft" state="frozen"/>
      <selection pane="bottomLeft" activeCell="E12" sqref="E12:E48"/>
      <pageMargins left="0.74803149606299213" right="0.62992125984251968" top="0.70866141732283472" bottom="0.70866141732283472" header="0.51181102362204722" footer="0.51181102362204722"/>
      <pageSetup paperSize="9" scale="67" fitToHeight="0" orientation="portrait" r:id="rId1"/>
      <headerFooter alignWithMargins="0">
        <oddFooter>&amp;C&amp;"Arial Narrow,Regular"Page &amp;P of &amp;N</oddFooter>
      </headerFooter>
    </customSheetView>
  </customSheetViews>
  <mergeCells count="4">
    <mergeCell ref="A5:H5"/>
    <mergeCell ref="A4:H4"/>
    <mergeCell ref="A66:H66"/>
    <mergeCell ref="A65:H65"/>
  </mergeCells>
  <phoneticPr fontId="17" type="noConversion"/>
  <printOptions horizontalCentered="1"/>
  <pageMargins left="0.55118110236220474" right="0.55118110236220474" top="0.78740157480314965" bottom="0.39370078740157483" header="0.51181102362204722" footer="0.51181102362204722"/>
  <pageSetup paperSize="9" scale="70" fitToHeight="0"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O404"/>
  <sheetViews>
    <sheetView showGridLines="0" tabSelected="1" view="pageBreakPreview" zoomScaleNormal="100" zoomScaleSheetLayoutView="100" workbookViewId="0">
      <pane ySplit="5" topLeftCell="A6" activePane="bottomLeft" state="frozen"/>
      <selection activeCell="O33" sqref="O33"/>
      <selection pane="bottomLeft" activeCell="O33" sqref="O33"/>
    </sheetView>
  </sheetViews>
  <sheetFormatPr defaultColWidth="9" defaultRowHeight="16.5" x14ac:dyDescent="0.3"/>
  <cols>
    <col min="1" max="2" width="3.625" style="2" customWidth="1"/>
    <col min="3" max="3" width="0.875" style="1" customWidth="1"/>
    <col min="4" max="4" width="42.5" style="1" customWidth="1"/>
    <col min="5" max="5" width="4.625" style="1" bestFit="1" customWidth="1"/>
    <col min="6" max="6" width="12.5" style="15" customWidth="1"/>
    <col min="7" max="7" width="12.25" style="1" customWidth="1"/>
    <col min="8" max="9" width="13.875" style="1" customWidth="1"/>
    <col min="10" max="10" width="0.875" style="1" customWidth="1"/>
    <col min="11" max="16384" width="9" style="1"/>
  </cols>
  <sheetData>
    <row r="1" spans="1:15" ht="16.5" customHeight="1" x14ac:dyDescent="0.3">
      <c r="A1" s="97" t="str">
        <f>+'Merge Details_Printing instr'!A11</f>
        <v>Model Council</v>
      </c>
    </row>
    <row r="2" spans="1:15" s="3" customFormat="1" ht="16.5" customHeight="1" x14ac:dyDescent="0.3">
      <c r="A2" s="922" t="str">
        <f>+'Merge Details_Printing instr'!A12</f>
        <v>2014/2015 Financial Report</v>
      </c>
      <c r="B2" s="923"/>
      <c r="C2" s="923"/>
      <c r="D2" s="923"/>
      <c r="E2" s="147"/>
      <c r="F2" s="147"/>
      <c r="G2" s="147"/>
      <c r="H2" s="147"/>
      <c r="I2" s="147"/>
      <c r="J2" s="148"/>
    </row>
    <row r="3" spans="1:15" x14ac:dyDescent="0.3">
      <c r="D3" s="39"/>
      <c r="E3" s="14"/>
      <c r="F3" s="13"/>
      <c r="G3" s="14"/>
      <c r="H3" s="14"/>
      <c r="I3" s="14"/>
      <c r="J3" s="40"/>
    </row>
    <row r="4" spans="1:15" ht="20.25" customHeight="1" x14ac:dyDescent="0.3">
      <c r="A4" s="924" t="s">
        <v>44</v>
      </c>
      <c r="B4" s="925"/>
      <c r="C4" s="925"/>
      <c r="D4" s="925"/>
      <c r="E4" s="925"/>
      <c r="F4" s="925"/>
      <c r="G4" s="925"/>
      <c r="H4" s="925"/>
      <c r="I4" s="925"/>
      <c r="J4" s="925"/>
    </row>
    <row r="5" spans="1:15" ht="20.25" customHeight="1" x14ac:dyDescent="0.3">
      <c r="A5" s="924" t="str">
        <f>+'Merge Details_Printing instr'!A14</f>
        <v>For the Year Ended 30 June 2015</v>
      </c>
      <c r="B5" s="925"/>
      <c r="C5" s="925"/>
      <c r="D5" s="925"/>
      <c r="E5" s="925"/>
      <c r="F5" s="925"/>
      <c r="G5" s="925"/>
      <c r="H5" s="925"/>
      <c r="I5" s="925"/>
      <c r="J5" s="925"/>
    </row>
    <row r="6" spans="1:15" x14ac:dyDescent="0.3">
      <c r="A6" s="99"/>
      <c r="B6" s="18"/>
      <c r="C6" s="3"/>
      <c r="D6" s="3"/>
      <c r="E6" s="3"/>
      <c r="F6" s="42"/>
      <c r="G6" s="4"/>
      <c r="H6" s="3"/>
      <c r="I6" s="4"/>
      <c r="J6" s="3"/>
    </row>
    <row r="7" spans="1:15" x14ac:dyDescent="0.3">
      <c r="A7" s="5"/>
      <c r="B7" s="5"/>
      <c r="C7" s="3"/>
      <c r="D7" s="3"/>
      <c r="E7" s="926" t="s">
        <v>343</v>
      </c>
      <c r="F7" s="192"/>
      <c r="G7" s="55"/>
      <c r="H7" s="55"/>
      <c r="I7" s="55"/>
      <c r="J7" s="56"/>
    </row>
    <row r="8" spans="1:15" x14ac:dyDescent="0.3">
      <c r="A8" s="5"/>
      <c r="B8" s="836" t="s">
        <v>991</v>
      </c>
      <c r="C8" s="3"/>
      <c r="D8" s="3"/>
      <c r="E8" s="927"/>
      <c r="F8" s="192"/>
      <c r="G8" s="55" t="s">
        <v>361</v>
      </c>
      <c r="H8" s="55" t="s">
        <v>362</v>
      </c>
      <c r="I8" s="55" t="s">
        <v>363</v>
      </c>
    </row>
    <row r="9" spans="1:15" x14ac:dyDescent="0.3">
      <c r="A9" s="5"/>
      <c r="B9" s="5"/>
      <c r="C9" s="3"/>
      <c r="D9" s="3"/>
      <c r="E9" s="927"/>
      <c r="F9" s="192" t="s">
        <v>364</v>
      </c>
      <c r="G9" s="55" t="s">
        <v>365</v>
      </c>
      <c r="H9" s="55" t="s">
        <v>366</v>
      </c>
      <c r="I9" s="55" t="s">
        <v>224</v>
      </c>
    </row>
    <row r="10" spans="1:15" x14ac:dyDescent="0.3">
      <c r="A10" s="5"/>
      <c r="B10" s="5"/>
      <c r="C10" s="3"/>
      <c r="D10" s="252">
        <f>'Merge Details_Printing instr'!A17</f>
        <v>2015</v>
      </c>
      <c r="E10" s="927"/>
      <c r="F10" s="175" t="str">
        <f>+'Merge Details_Printing instr'!$A$21</f>
        <v>$'000</v>
      </c>
      <c r="G10" s="175" t="str">
        <f>+'Merge Details_Printing instr'!$A$21</f>
        <v>$'000</v>
      </c>
      <c r="H10" s="175" t="str">
        <f>+'Merge Details_Printing instr'!$A$21</f>
        <v>$'000</v>
      </c>
      <c r="I10" s="175" t="str">
        <f>+'Merge Details_Printing instr'!$A$21</f>
        <v>$'000</v>
      </c>
      <c r="K10" s="16"/>
      <c r="L10" s="16"/>
      <c r="M10" s="16"/>
      <c r="N10" s="16"/>
      <c r="O10" s="16"/>
    </row>
    <row r="11" spans="1:15" x14ac:dyDescent="0.3">
      <c r="A11" s="5"/>
      <c r="B11" s="5"/>
      <c r="C11" s="3"/>
      <c r="D11" s="3"/>
      <c r="E11" s="3"/>
      <c r="F11" s="162"/>
      <c r="G11" s="162"/>
      <c r="H11" s="162"/>
      <c r="I11" s="162"/>
      <c r="K11" s="16"/>
      <c r="L11" s="16"/>
      <c r="M11" s="16"/>
      <c r="N11" s="16"/>
      <c r="O11" s="16"/>
    </row>
    <row r="12" spans="1:15" x14ac:dyDescent="0.3">
      <c r="A12" s="5"/>
      <c r="B12" s="5"/>
      <c r="C12" s="3"/>
      <c r="D12" s="3" t="s">
        <v>489</v>
      </c>
      <c r="E12" s="5"/>
      <c r="F12" s="29">
        <v>0</v>
      </c>
      <c r="G12" s="29">
        <v>0</v>
      </c>
      <c r="H12" s="29">
        <v>0</v>
      </c>
      <c r="I12" s="29">
        <v>0</v>
      </c>
      <c r="L12" s="552"/>
    </row>
    <row r="13" spans="1:15" x14ac:dyDescent="0.3">
      <c r="A13" s="796"/>
      <c r="B13" s="796"/>
      <c r="C13" s="3"/>
      <c r="D13" s="3" t="s">
        <v>522</v>
      </c>
      <c r="E13" s="796"/>
      <c r="F13" s="29">
        <v>0</v>
      </c>
      <c r="G13" s="29">
        <v>0</v>
      </c>
      <c r="H13" s="29">
        <v>0</v>
      </c>
      <c r="I13" s="29">
        <v>0</v>
      </c>
      <c r="L13" s="552"/>
    </row>
    <row r="14" spans="1:15" x14ac:dyDescent="0.3">
      <c r="A14" s="5"/>
      <c r="B14" s="5"/>
      <c r="C14" s="3"/>
      <c r="D14" s="3" t="s">
        <v>827</v>
      </c>
      <c r="E14" s="635" t="s">
        <v>727</v>
      </c>
      <c r="F14" s="29">
        <f>+I14+H14+G14</f>
        <v>0</v>
      </c>
      <c r="G14" s="27">
        <v>0</v>
      </c>
      <c r="H14" s="29"/>
      <c r="I14" s="27">
        <v>0</v>
      </c>
    </row>
    <row r="15" spans="1:15" x14ac:dyDescent="0.3">
      <c r="A15" s="5"/>
      <c r="B15" s="5"/>
      <c r="C15" s="3"/>
      <c r="D15" s="3" t="s">
        <v>352</v>
      </c>
      <c r="E15" s="5" t="s">
        <v>726</v>
      </c>
      <c r="F15" s="27">
        <f>+I15+H15+G15</f>
        <v>0</v>
      </c>
      <c r="G15" s="27">
        <f>-I15-H15</f>
        <v>0</v>
      </c>
      <c r="H15" s="27">
        <v>0</v>
      </c>
      <c r="I15" s="27">
        <v>0</v>
      </c>
    </row>
    <row r="16" spans="1:15" x14ac:dyDescent="0.3">
      <c r="A16" s="5"/>
      <c r="B16" s="5"/>
      <c r="C16" s="3"/>
      <c r="D16" s="3" t="s">
        <v>353</v>
      </c>
      <c r="E16" s="635" t="s">
        <v>726</v>
      </c>
      <c r="F16" s="27">
        <f>+I16+H16+G16</f>
        <v>0</v>
      </c>
      <c r="G16" s="27">
        <v>0</v>
      </c>
      <c r="H16" s="27">
        <v>0</v>
      </c>
      <c r="I16" s="27">
        <v>0</v>
      </c>
    </row>
    <row r="17" spans="1:10" x14ac:dyDescent="0.3">
      <c r="A17" s="5"/>
      <c r="B17" s="5"/>
      <c r="C17" s="3"/>
      <c r="D17" s="4" t="s">
        <v>488</v>
      </c>
      <c r="E17" s="28"/>
      <c r="F17" s="301">
        <f>SUM(F11:F16)</f>
        <v>0</v>
      </c>
      <c r="G17" s="301">
        <f>SUM(G11:G16)</f>
        <v>0</v>
      </c>
      <c r="H17" s="301">
        <f>SUM(H11:H16)</f>
        <v>0</v>
      </c>
      <c r="I17" s="301">
        <f>SUM(I11:I16)</f>
        <v>0</v>
      </c>
    </row>
    <row r="18" spans="1:10" x14ac:dyDescent="0.3">
      <c r="A18" s="5"/>
      <c r="B18" s="5"/>
      <c r="C18" s="3"/>
      <c r="D18" s="4"/>
      <c r="E18" s="28"/>
      <c r="F18" s="175"/>
      <c r="G18" s="175"/>
      <c r="H18" s="175"/>
      <c r="I18" s="175"/>
      <c r="J18" s="175"/>
    </row>
    <row r="19" spans="1:10" x14ac:dyDescent="0.3">
      <c r="A19" s="5"/>
      <c r="B19" s="5"/>
      <c r="C19" s="3"/>
      <c r="D19" s="4"/>
      <c r="E19" s="28"/>
      <c r="F19" s="175"/>
      <c r="G19" s="175"/>
      <c r="H19" s="55"/>
      <c r="I19" s="175"/>
      <c r="J19" s="175"/>
    </row>
    <row r="20" spans="1:10" x14ac:dyDescent="0.3">
      <c r="A20" s="5"/>
      <c r="B20" s="5"/>
      <c r="C20" s="3"/>
      <c r="F20" s="1"/>
      <c r="J20" s="175"/>
    </row>
    <row r="21" spans="1:10" x14ac:dyDescent="0.3">
      <c r="A21" s="5"/>
      <c r="B21" s="5"/>
      <c r="C21" s="3"/>
      <c r="F21" s="1"/>
      <c r="J21" s="155"/>
    </row>
    <row r="22" spans="1:10" x14ac:dyDescent="0.3">
      <c r="A22" s="5"/>
      <c r="B22" s="5"/>
      <c r="C22" s="3"/>
      <c r="D22" s="4"/>
      <c r="E22" s="28"/>
      <c r="F22" s="175"/>
      <c r="G22" s="55" t="s">
        <v>361</v>
      </c>
      <c r="H22" s="55" t="s">
        <v>362</v>
      </c>
      <c r="I22" s="55" t="s">
        <v>363</v>
      </c>
      <c r="J22" s="155"/>
    </row>
    <row r="23" spans="1:10" x14ac:dyDescent="0.3">
      <c r="A23" s="5"/>
      <c r="B23" s="5"/>
      <c r="C23" s="3"/>
      <c r="D23" s="3"/>
      <c r="E23" s="3"/>
      <c r="F23" s="192" t="s">
        <v>364</v>
      </c>
      <c r="G23" s="55" t="s">
        <v>365</v>
      </c>
      <c r="H23" s="55" t="s">
        <v>366</v>
      </c>
      <c r="I23" s="55" t="s">
        <v>224</v>
      </c>
      <c r="J23" s="155"/>
    </row>
    <row r="24" spans="1:10" x14ac:dyDescent="0.3">
      <c r="A24" s="5"/>
      <c r="B24" s="5"/>
      <c r="C24" s="3"/>
      <c r="D24" s="252">
        <f>'Merge Details_Printing instr'!A18</f>
        <v>2014</v>
      </c>
      <c r="E24" s="3"/>
      <c r="F24" s="175" t="str">
        <f>+'Merge Details_Printing instr'!$A$21</f>
        <v>$'000</v>
      </c>
      <c r="G24" s="175" t="str">
        <f>+'Merge Details_Printing instr'!$A$21</f>
        <v>$'000</v>
      </c>
      <c r="H24" s="175" t="str">
        <f>+'Merge Details_Printing instr'!$A$21</f>
        <v>$'000</v>
      </c>
      <c r="I24" s="175" t="str">
        <f>+'Merge Details_Printing instr'!$A$21</f>
        <v>$'000</v>
      </c>
      <c r="J24" s="163"/>
    </row>
    <row r="25" spans="1:10" x14ac:dyDescent="0.3">
      <c r="A25" s="5"/>
      <c r="B25" s="5"/>
      <c r="C25" s="3"/>
      <c r="F25" s="162"/>
      <c r="G25" s="14"/>
      <c r="H25" s="162"/>
      <c r="I25" s="162"/>
    </row>
    <row r="26" spans="1:10" x14ac:dyDescent="0.3">
      <c r="A26" s="587"/>
      <c r="B26" s="587"/>
      <c r="C26" s="3"/>
      <c r="D26" s="3" t="s">
        <v>489</v>
      </c>
      <c r="E26" s="5"/>
      <c r="F26" s="29">
        <v>0</v>
      </c>
      <c r="G26" s="29">
        <v>0</v>
      </c>
      <c r="H26" s="29">
        <v>0</v>
      </c>
      <c r="I26" s="29">
        <v>0</v>
      </c>
    </row>
    <row r="27" spans="1:10" x14ac:dyDescent="0.3">
      <c r="A27" s="796"/>
      <c r="B27" s="796"/>
      <c r="C27" s="3"/>
      <c r="D27" s="3" t="s">
        <v>522</v>
      </c>
      <c r="E27" s="796"/>
      <c r="F27" s="29">
        <v>0</v>
      </c>
      <c r="G27" s="29">
        <v>0</v>
      </c>
      <c r="H27" s="29">
        <v>0</v>
      </c>
      <c r="I27" s="29">
        <v>0</v>
      </c>
    </row>
    <row r="28" spans="1:10" x14ac:dyDescent="0.3">
      <c r="A28" s="5"/>
      <c r="B28" s="5"/>
      <c r="C28" s="3"/>
      <c r="D28" s="3" t="s">
        <v>827</v>
      </c>
      <c r="E28" s="587" t="s">
        <v>727</v>
      </c>
      <c r="F28" s="29">
        <f>+I28+H28+G28</f>
        <v>0</v>
      </c>
      <c r="G28" s="27">
        <v>0</v>
      </c>
      <c r="H28" s="29"/>
      <c r="I28" s="27">
        <v>0</v>
      </c>
    </row>
    <row r="29" spans="1:10" x14ac:dyDescent="0.3">
      <c r="A29" s="5"/>
      <c r="B29" s="5"/>
      <c r="C29" s="3"/>
      <c r="D29" s="3" t="s">
        <v>352</v>
      </c>
      <c r="E29" s="635" t="s">
        <v>726</v>
      </c>
      <c r="F29" s="27">
        <f>+I29+H29+G29</f>
        <v>0</v>
      </c>
      <c r="G29" s="27">
        <f>-I29-H29</f>
        <v>0</v>
      </c>
      <c r="H29" s="27">
        <v>0</v>
      </c>
      <c r="I29" s="27">
        <v>0</v>
      </c>
    </row>
    <row r="30" spans="1:10" x14ac:dyDescent="0.3">
      <c r="A30" s="587"/>
      <c r="B30" s="587"/>
      <c r="C30" s="3"/>
      <c r="D30" s="3" t="s">
        <v>353</v>
      </c>
      <c r="E30" s="635" t="s">
        <v>726</v>
      </c>
      <c r="F30" s="27">
        <f>+I30+H30+G30</f>
        <v>0</v>
      </c>
      <c r="G30" s="27">
        <v>0</v>
      </c>
      <c r="H30" s="27">
        <v>0</v>
      </c>
      <c r="I30" s="27">
        <v>0</v>
      </c>
    </row>
    <row r="31" spans="1:10" x14ac:dyDescent="0.3">
      <c r="A31" s="587"/>
      <c r="B31" s="587"/>
      <c r="C31" s="3"/>
      <c r="D31" s="4" t="s">
        <v>488</v>
      </c>
      <c r="E31" s="28"/>
      <c r="F31" s="301">
        <f>SUM(F25:F30)</f>
        <v>0</v>
      </c>
      <c r="G31" s="301">
        <f>SUM(G25:G30)</f>
        <v>0</v>
      </c>
      <c r="H31" s="301">
        <f>SUM(H25:H30)</f>
        <v>0</v>
      </c>
      <c r="I31" s="301">
        <f>SUM(I25:I30)</f>
        <v>0</v>
      </c>
    </row>
    <row r="32" spans="1:10" x14ac:dyDescent="0.3">
      <c r="A32" s="587"/>
      <c r="B32" s="587"/>
      <c r="C32" s="3"/>
      <c r="D32" s="4"/>
      <c r="E32" s="28"/>
      <c r="F32" s="21"/>
      <c r="G32" s="21"/>
      <c r="H32" s="21"/>
      <c r="I32" s="21"/>
    </row>
    <row r="33" spans="1:9" x14ac:dyDescent="0.3">
      <c r="A33" s="587"/>
      <c r="B33" s="587"/>
      <c r="C33" s="3"/>
      <c r="D33" s="4"/>
      <c r="E33" s="28"/>
      <c r="F33" s="21"/>
      <c r="G33" s="21"/>
      <c r="H33" s="21"/>
      <c r="I33" s="21"/>
    </row>
    <row r="34" spans="1:9" x14ac:dyDescent="0.3">
      <c r="A34" s="587"/>
      <c r="B34" s="587"/>
      <c r="C34" s="3"/>
      <c r="D34" s="4"/>
      <c r="E34" s="28"/>
      <c r="F34" s="21"/>
      <c r="G34" s="21"/>
      <c r="H34" s="21"/>
      <c r="I34" s="21"/>
    </row>
    <row r="35" spans="1:9" x14ac:dyDescent="0.3">
      <c r="A35" s="587"/>
      <c r="B35" s="587"/>
      <c r="C35" s="3"/>
      <c r="D35" s="4"/>
      <c r="E35" s="28"/>
      <c r="F35" s="21"/>
      <c r="G35" s="21"/>
      <c r="H35" s="21"/>
      <c r="I35" s="21"/>
    </row>
    <row r="36" spans="1:9" x14ac:dyDescent="0.3">
      <c r="A36" s="587"/>
      <c r="B36" s="587"/>
      <c r="C36" s="3"/>
      <c r="D36" s="4"/>
      <c r="E36" s="28"/>
      <c r="F36" s="21"/>
      <c r="G36" s="21"/>
      <c r="H36" s="21"/>
      <c r="I36" s="21"/>
    </row>
    <row r="37" spans="1:9" x14ac:dyDescent="0.3">
      <c r="A37" s="587"/>
      <c r="B37" s="587"/>
      <c r="C37" s="3"/>
      <c r="D37" s="4"/>
      <c r="E37" s="28"/>
      <c r="F37" s="21"/>
      <c r="G37" s="21"/>
      <c r="H37" s="21"/>
      <c r="I37" s="21"/>
    </row>
    <row r="38" spans="1:9" x14ac:dyDescent="0.3">
      <c r="A38" s="587"/>
      <c r="B38" s="587"/>
      <c r="C38" s="3"/>
      <c r="D38" s="4"/>
      <c r="E38" s="28"/>
      <c r="F38" s="21"/>
      <c r="G38" s="21"/>
      <c r="H38" s="21"/>
      <c r="I38" s="21"/>
    </row>
    <row r="39" spans="1:9" x14ac:dyDescent="0.3">
      <c r="A39" s="587"/>
      <c r="B39" s="587"/>
      <c r="C39" s="3"/>
      <c r="D39" s="4"/>
      <c r="E39" s="28"/>
      <c r="F39" s="21"/>
      <c r="G39" s="21"/>
      <c r="H39" s="21"/>
      <c r="I39" s="21"/>
    </row>
    <row r="40" spans="1:9" x14ac:dyDescent="0.3">
      <c r="A40" s="587"/>
      <c r="B40" s="587"/>
      <c r="C40" s="3"/>
      <c r="D40" s="4"/>
      <c r="E40" s="28"/>
      <c r="F40" s="21"/>
      <c r="G40" s="21"/>
      <c r="H40" s="21"/>
      <c r="I40" s="21"/>
    </row>
    <row r="41" spans="1:9" x14ac:dyDescent="0.3">
      <c r="A41" s="587"/>
      <c r="B41" s="587"/>
      <c r="C41" s="3"/>
      <c r="D41" s="4"/>
      <c r="E41" s="28"/>
      <c r="F41" s="21"/>
      <c r="G41" s="21"/>
      <c r="H41" s="21"/>
      <c r="I41" s="21"/>
    </row>
    <row r="42" spans="1:9" x14ac:dyDescent="0.3">
      <c r="A42" s="587"/>
      <c r="B42" s="587"/>
      <c r="C42" s="3"/>
      <c r="D42" s="4"/>
      <c r="E42" s="28"/>
      <c r="F42" s="21"/>
      <c r="G42" s="21"/>
      <c r="H42" s="21"/>
      <c r="I42" s="21"/>
    </row>
    <row r="43" spans="1:9" x14ac:dyDescent="0.3">
      <c r="A43" s="587"/>
      <c r="B43" s="587"/>
      <c r="C43" s="3"/>
      <c r="D43" s="4"/>
      <c r="E43" s="28"/>
      <c r="F43" s="21"/>
      <c r="G43" s="21"/>
      <c r="H43" s="21"/>
      <c r="I43" s="21"/>
    </row>
    <row r="44" spans="1:9" x14ac:dyDescent="0.3">
      <c r="A44" s="587"/>
      <c r="B44" s="587"/>
      <c r="C44" s="3"/>
      <c r="D44" s="4"/>
      <c r="E44" s="28"/>
      <c r="F44" s="21"/>
      <c r="G44" s="21"/>
      <c r="H44" s="21"/>
      <c r="I44" s="21"/>
    </row>
    <row r="45" spans="1:9" x14ac:dyDescent="0.3">
      <c r="A45" s="587"/>
      <c r="B45" s="587"/>
      <c r="C45" s="3"/>
      <c r="D45" s="4"/>
      <c r="E45" s="28"/>
      <c r="F45" s="21"/>
      <c r="G45" s="21"/>
      <c r="H45" s="21"/>
      <c r="I45" s="21"/>
    </row>
    <row r="46" spans="1:9" x14ac:dyDescent="0.3">
      <c r="A46" s="587"/>
      <c r="B46" s="587"/>
      <c r="C46" s="3"/>
      <c r="D46" s="4"/>
      <c r="E46" s="28"/>
      <c r="F46" s="21"/>
      <c r="G46" s="21"/>
      <c r="H46" s="21"/>
      <c r="I46" s="21"/>
    </row>
    <row r="47" spans="1:9" x14ac:dyDescent="0.3">
      <c r="A47" s="587"/>
      <c r="B47" s="587"/>
      <c r="C47" s="3"/>
      <c r="D47" s="4"/>
      <c r="E47" s="28"/>
      <c r="F47" s="21"/>
      <c r="G47" s="21"/>
      <c r="H47" s="21"/>
      <c r="I47" s="21"/>
    </row>
    <row r="48" spans="1:9" x14ac:dyDescent="0.3">
      <c r="A48" s="587"/>
      <c r="B48" s="587"/>
      <c r="C48" s="3"/>
      <c r="D48" s="4"/>
      <c r="E48" s="28"/>
      <c r="F48" s="21"/>
      <c r="G48" s="21"/>
      <c r="H48" s="21"/>
      <c r="I48" s="21"/>
    </row>
    <row r="49" spans="1:10" x14ac:dyDescent="0.3">
      <c r="A49" s="587"/>
      <c r="B49" s="587"/>
      <c r="C49" s="3"/>
      <c r="D49" s="4"/>
      <c r="E49" s="28"/>
      <c r="F49" s="21"/>
      <c r="G49" s="21"/>
      <c r="H49" s="21"/>
      <c r="I49" s="21"/>
    </row>
    <row r="50" spans="1:10" x14ac:dyDescent="0.3">
      <c r="A50" s="587"/>
      <c r="B50" s="587"/>
      <c r="C50" s="3"/>
      <c r="D50" s="4"/>
      <c r="E50" s="28"/>
      <c r="F50" s="21"/>
      <c r="G50" s="21"/>
      <c r="H50" s="21"/>
      <c r="I50" s="21"/>
    </row>
    <row r="51" spans="1:10" x14ac:dyDescent="0.3">
      <c r="A51" s="587"/>
      <c r="B51" s="587"/>
      <c r="C51" s="3"/>
      <c r="D51" s="4"/>
      <c r="E51" s="28"/>
      <c r="F51" s="21"/>
      <c r="G51" s="21"/>
      <c r="H51" s="21"/>
      <c r="I51" s="21"/>
    </row>
    <row r="52" spans="1:10" x14ac:dyDescent="0.3">
      <c r="A52" s="587"/>
      <c r="B52" s="587"/>
      <c r="C52" s="3"/>
      <c r="D52" s="4"/>
      <c r="E52" s="28"/>
      <c r="F52" s="21"/>
      <c r="G52" s="21"/>
      <c r="H52" s="21"/>
      <c r="I52" s="21"/>
    </row>
    <row r="53" spans="1:10" x14ac:dyDescent="0.3">
      <c r="A53" s="587"/>
      <c r="B53" s="587"/>
      <c r="C53" s="3"/>
      <c r="D53" s="4"/>
      <c r="E53" s="28"/>
      <c r="F53" s="21"/>
      <c r="G53" s="21"/>
      <c r="H53" s="21"/>
      <c r="I53" s="21"/>
    </row>
    <row r="54" spans="1:10" x14ac:dyDescent="0.3">
      <c r="A54" s="587"/>
      <c r="B54" s="587"/>
      <c r="C54" s="3"/>
      <c r="D54" s="4"/>
      <c r="E54" s="28"/>
      <c r="F54" s="21"/>
      <c r="G54" s="21"/>
      <c r="H54" s="21"/>
      <c r="I54" s="21"/>
    </row>
    <row r="55" spans="1:10" x14ac:dyDescent="0.3">
      <c r="A55" s="587"/>
      <c r="B55" s="587"/>
      <c r="C55" s="3"/>
      <c r="D55" s="4"/>
      <c r="E55" s="28"/>
      <c r="F55" s="21"/>
      <c r="G55" s="21"/>
      <c r="H55" s="21"/>
      <c r="I55" s="21"/>
    </row>
    <row r="56" spans="1:10" x14ac:dyDescent="0.3">
      <c r="A56" s="587"/>
      <c r="B56" s="587"/>
      <c r="C56" s="3"/>
      <c r="D56" s="4"/>
      <c r="E56" s="28"/>
      <c r="F56" s="21"/>
      <c r="G56" s="21"/>
      <c r="H56" s="21"/>
      <c r="I56" s="21"/>
    </row>
    <row r="57" spans="1:10" x14ac:dyDescent="0.3">
      <c r="A57" s="587"/>
      <c r="B57" s="587"/>
      <c r="C57" s="3"/>
      <c r="D57" s="4"/>
      <c r="E57" s="28"/>
      <c r="F57" s="21"/>
      <c r="G57" s="21"/>
      <c r="H57" s="21"/>
      <c r="I57" s="21"/>
    </row>
    <row r="58" spans="1:10" x14ac:dyDescent="0.3">
      <c r="A58" s="587"/>
      <c r="B58" s="587"/>
      <c r="C58" s="3"/>
      <c r="D58" s="4"/>
      <c r="E58" s="28"/>
      <c r="F58" s="21"/>
      <c r="G58" s="21"/>
      <c r="H58" s="21"/>
      <c r="I58" s="21"/>
    </row>
    <row r="59" spans="1:10" x14ac:dyDescent="0.3">
      <c r="A59" s="587"/>
      <c r="B59" s="587"/>
      <c r="C59" s="3"/>
      <c r="D59" s="4"/>
      <c r="E59" s="28"/>
      <c r="F59" s="21"/>
      <c r="G59" s="21"/>
      <c r="H59" s="21"/>
      <c r="I59" s="21"/>
    </row>
    <row r="60" spans="1:10" x14ac:dyDescent="0.3">
      <c r="A60" s="587"/>
      <c r="B60" s="587"/>
      <c r="C60" s="3"/>
      <c r="D60" s="4"/>
      <c r="E60" s="28"/>
      <c r="F60" s="21"/>
      <c r="G60" s="21"/>
      <c r="H60" s="21"/>
      <c r="I60" s="21"/>
    </row>
    <row r="61" spans="1:10" x14ac:dyDescent="0.3">
      <c r="A61" s="587"/>
      <c r="B61" s="587"/>
      <c r="C61" s="3"/>
      <c r="D61" s="4"/>
      <c r="E61" s="28"/>
      <c r="F61" s="21"/>
      <c r="G61" s="21"/>
      <c r="H61" s="21"/>
      <c r="I61" s="21"/>
    </row>
    <row r="62" spans="1:10" x14ac:dyDescent="0.3">
      <c r="A62" s="587"/>
      <c r="B62" s="587"/>
      <c r="C62" s="3"/>
      <c r="D62" s="4"/>
      <c r="E62" s="28"/>
      <c r="F62" s="21"/>
      <c r="G62" s="21"/>
      <c r="H62" s="21"/>
      <c r="I62" s="21"/>
    </row>
    <row r="63" spans="1:10" x14ac:dyDescent="0.3">
      <c r="A63" s="587"/>
      <c r="B63" s="587"/>
      <c r="C63" s="3"/>
      <c r="D63" s="4"/>
      <c r="E63" s="28"/>
      <c r="F63" s="21"/>
      <c r="G63" s="21"/>
      <c r="H63" s="21"/>
      <c r="I63" s="21"/>
    </row>
    <row r="64" spans="1:10" x14ac:dyDescent="0.3">
      <c r="A64" s="916" t="s">
        <v>435</v>
      </c>
      <c r="B64" s="916"/>
      <c r="C64" s="916"/>
      <c r="D64" s="916"/>
      <c r="E64" s="916"/>
      <c r="F64" s="916"/>
      <c r="G64" s="916"/>
      <c r="H64" s="916"/>
      <c r="I64" s="916"/>
      <c r="J64" s="916"/>
    </row>
    <row r="65" spans="1:12" x14ac:dyDescent="0.3">
      <c r="A65" s="920" t="s">
        <v>124</v>
      </c>
      <c r="B65" s="920"/>
      <c r="C65" s="920"/>
      <c r="D65" s="920"/>
      <c r="E65" s="920"/>
      <c r="F65" s="920"/>
      <c r="G65" s="920"/>
      <c r="H65" s="920"/>
      <c r="I65" s="920"/>
      <c r="J65" s="920"/>
    </row>
    <row r="68" spans="1:12" x14ac:dyDescent="0.3">
      <c r="G68" s="163"/>
      <c r="H68" s="163"/>
    </row>
    <row r="76" spans="1:12" x14ac:dyDescent="0.3">
      <c r="D76" s="485"/>
      <c r="E76" s="307"/>
      <c r="F76" s="483"/>
      <c r="G76" s="307"/>
      <c r="H76" s="307"/>
      <c r="I76" s="307"/>
      <c r="J76" s="307"/>
      <c r="K76" s="307"/>
      <c r="L76" s="307"/>
    </row>
    <row r="404" ht="11.25" customHeight="1" x14ac:dyDescent="0.3"/>
  </sheetData>
  <customSheetViews>
    <customSheetView guid="{7F222B88-8DE7-4209-9261-78C075D2F561}" showPageBreaks="1" printArea="1" view="pageBreakPreview" showRuler="0">
      <pane ySplit="2" topLeftCell="A12" activePane="bottomLeft" state="frozen"/>
      <selection pane="bottomLeft" activeCell="E12" sqref="E12:E48"/>
      <pageMargins left="0.74803149606299213" right="0.62992125984251968" top="0.70866141732283472" bottom="0.70866141732283472" header="0.51181102362204722" footer="0.51181102362204722"/>
      <pageSetup paperSize="9" scale="67" orientation="portrait" r:id="rId1"/>
      <headerFooter alignWithMargins="0">
        <oddFooter>&amp;C&amp;"Arial Narrow,Regular"Page &amp;P of &amp;N</oddFooter>
      </headerFooter>
    </customSheetView>
  </customSheetViews>
  <mergeCells count="6">
    <mergeCell ref="A2:D2"/>
    <mergeCell ref="A4:J4"/>
    <mergeCell ref="A65:J65"/>
    <mergeCell ref="E7:E10"/>
    <mergeCell ref="A5:J5"/>
    <mergeCell ref="A64:J64"/>
  </mergeCells>
  <phoneticPr fontId="0" type="noConversion"/>
  <printOptions horizontalCentered="1"/>
  <pageMargins left="0.55118110236220474" right="0.55118110236220474" top="0.78740157480314965" bottom="0.39370078740157483" header="0.51181102362204722" footer="0.51181102362204722"/>
  <pageSetup paperSize="9" scale="70"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K368"/>
  <sheetViews>
    <sheetView showGridLines="0" tabSelected="1" view="pageBreakPreview" zoomScaleNormal="100" zoomScaleSheetLayoutView="100" workbookViewId="0">
      <pane ySplit="5" topLeftCell="A6" activePane="bottomLeft" state="frozen"/>
      <selection activeCell="O33" sqref="O33"/>
      <selection pane="bottomLeft" activeCell="O33" sqref="O33"/>
    </sheetView>
  </sheetViews>
  <sheetFormatPr defaultColWidth="9" defaultRowHeight="16.5" x14ac:dyDescent="0.3"/>
  <cols>
    <col min="1" max="2" width="3.625" style="5" customWidth="1"/>
    <col min="3" max="3" width="0.875" style="1" customWidth="1"/>
    <col min="4" max="4" width="65.625" style="1" customWidth="1"/>
    <col min="5" max="5" width="7.125" style="1" customWidth="1"/>
    <col min="6" max="6" width="13" style="72" customWidth="1"/>
    <col min="7" max="7" width="3.125" style="1" hidden="1" customWidth="1"/>
    <col min="8" max="8" width="3.125" style="1" customWidth="1"/>
    <col min="9" max="9" width="12.375" style="1" customWidth="1"/>
    <col min="10" max="16384" width="9" style="1"/>
  </cols>
  <sheetData>
    <row r="1" spans="1:11" ht="16.5" customHeight="1" x14ac:dyDescent="0.3">
      <c r="A1" s="97" t="str">
        <f>+'Merge Details_Printing instr'!A11</f>
        <v>Model Council</v>
      </c>
    </row>
    <row r="2" spans="1:11" ht="16.5" customHeight="1" x14ac:dyDescent="0.3">
      <c r="A2" s="922" t="str">
        <f>+'Merge Details_Printing instr'!A12</f>
        <v>2014/2015 Financial Report</v>
      </c>
      <c r="B2" s="923"/>
      <c r="C2" s="923"/>
      <c r="D2" s="923"/>
      <c r="E2" s="147"/>
      <c r="F2" s="168"/>
      <c r="G2" s="168"/>
      <c r="H2" s="168"/>
      <c r="I2" s="169"/>
    </row>
    <row r="3" spans="1:11" s="335" customFormat="1" ht="9" customHeight="1" x14ac:dyDescent="0.25">
      <c r="A3" s="330"/>
      <c r="B3" s="331"/>
      <c r="C3" s="331"/>
      <c r="D3" s="331"/>
      <c r="E3" s="332"/>
      <c r="F3" s="333"/>
      <c r="G3" s="333"/>
      <c r="H3" s="333"/>
      <c r="I3" s="334"/>
    </row>
    <row r="4" spans="1:11" ht="20.25" customHeight="1" x14ac:dyDescent="0.3">
      <c r="A4" s="924" t="s">
        <v>536</v>
      </c>
      <c r="B4" s="925"/>
      <c r="C4" s="925"/>
      <c r="D4" s="925"/>
      <c r="E4" s="925"/>
      <c r="F4" s="925"/>
      <c r="G4" s="925"/>
      <c r="H4" s="925"/>
      <c r="I4" s="925"/>
    </row>
    <row r="5" spans="1:11" s="47" customFormat="1" ht="20.25" customHeight="1" x14ac:dyDescent="0.3">
      <c r="A5" s="924" t="str">
        <f>+'Merge Details_Printing instr'!A14</f>
        <v>For the Year Ended 30 June 2015</v>
      </c>
      <c r="B5" s="925"/>
      <c r="C5" s="925"/>
      <c r="D5" s="925"/>
      <c r="E5" s="925"/>
      <c r="F5" s="925"/>
      <c r="G5" s="925"/>
      <c r="H5" s="925"/>
      <c r="I5" s="925"/>
    </row>
    <row r="6" spans="1:11" s="3" customFormat="1" ht="32.25" customHeight="1" x14ac:dyDescent="0.3">
      <c r="A6" s="99"/>
      <c r="B6" s="18"/>
      <c r="F6" s="188">
        <f>+'Merge Details_Printing instr'!A17</f>
        <v>2015</v>
      </c>
      <c r="G6" s="94"/>
      <c r="H6" s="94"/>
      <c r="I6" s="188">
        <f>+'Merge Details_Printing instr'!A18</f>
        <v>2014</v>
      </c>
      <c r="J6" s="102"/>
    </row>
    <row r="7" spans="1:11" s="3" customFormat="1" ht="14.45" customHeight="1" x14ac:dyDescent="0.3">
      <c r="A7" s="5"/>
      <c r="B7" s="836" t="s">
        <v>992</v>
      </c>
      <c r="F7" s="193" t="s">
        <v>367</v>
      </c>
      <c r="G7" s="56"/>
      <c r="H7" s="56"/>
      <c r="I7" s="193" t="s">
        <v>367</v>
      </c>
    </row>
    <row r="8" spans="1:11" s="3" customFormat="1" ht="14.45" customHeight="1" x14ac:dyDescent="0.3">
      <c r="A8" s="5"/>
      <c r="B8" s="5"/>
      <c r="F8" s="48" t="s">
        <v>368</v>
      </c>
      <c r="G8" s="56"/>
      <c r="H8" s="56"/>
      <c r="I8" s="48" t="s">
        <v>368</v>
      </c>
    </row>
    <row r="9" spans="1:11" s="462" customFormat="1" ht="14.45" customHeight="1" x14ac:dyDescent="0.2">
      <c r="A9" s="166"/>
      <c r="B9" s="166"/>
      <c r="E9" s="424" t="s">
        <v>343</v>
      </c>
      <c r="F9" s="455" t="str">
        <f>+'Merge Details_Printing instr'!A21</f>
        <v>$'000</v>
      </c>
      <c r="G9" s="166"/>
      <c r="H9" s="166"/>
      <c r="I9" s="455" t="str">
        <f>+'Merge Details_Printing instr'!A21</f>
        <v>$'000</v>
      </c>
    </row>
    <row r="10" spans="1:11" s="462" customFormat="1" ht="16.5" customHeight="1" x14ac:dyDescent="0.2">
      <c r="A10" s="166"/>
      <c r="B10" s="166"/>
      <c r="D10" s="463" t="s">
        <v>104</v>
      </c>
      <c r="F10" s="464"/>
      <c r="I10" s="465"/>
    </row>
    <row r="11" spans="1:11" s="462" customFormat="1" ht="16.5" customHeight="1" x14ac:dyDescent="0.2">
      <c r="A11" s="166"/>
      <c r="B11" s="166"/>
      <c r="E11" s="166"/>
      <c r="F11" s="466"/>
      <c r="I11" s="187"/>
    </row>
    <row r="12" spans="1:11" s="462" customFormat="1" ht="16.5" customHeight="1" x14ac:dyDescent="0.2">
      <c r="A12" s="166"/>
      <c r="B12" s="166"/>
      <c r="D12" s="462" t="s">
        <v>377</v>
      </c>
      <c r="E12" s="166"/>
      <c r="F12" s="467">
        <v>0</v>
      </c>
      <c r="G12" s="468"/>
      <c r="H12" s="468"/>
      <c r="I12" s="467">
        <v>0</v>
      </c>
    </row>
    <row r="13" spans="1:11" s="462" customFormat="1" ht="16.5" customHeight="1" x14ac:dyDescent="0.2">
      <c r="A13" s="166"/>
      <c r="B13" s="166"/>
      <c r="D13" s="462" t="s">
        <v>251</v>
      </c>
      <c r="E13" s="166"/>
      <c r="F13" s="467">
        <v>0</v>
      </c>
      <c r="G13" s="468"/>
      <c r="H13" s="468"/>
      <c r="I13" s="467">
        <v>0</v>
      </c>
    </row>
    <row r="14" spans="1:11" s="462" customFormat="1" ht="16.5" customHeight="1" x14ac:dyDescent="0.2">
      <c r="A14" s="166"/>
      <c r="B14" s="166"/>
      <c r="D14" s="462" t="s">
        <v>378</v>
      </c>
      <c r="E14" s="166"/>
      <c r="F14" s="467">
        <v>0</v>
      </c>
      <c r="G14" s="468"/>
      <c r="H14" s="468"/>
      <c r="I14" s="467">
        <v>0</v>
      </c>
    </row>
    <row r="15" spans="1:11" s="462" customFormat="1" ht="16.5" customHeight="1" x14ac:dyDescent="0.2">
      <c r="A15" s="166"/>
      <c r="B15" s="824" t="s">
        <v>993</v>
      </c>
      <c r="D15" s="462" t="s">
        <v>832</v>
      </c>
      <c r="E15" s="166"/>
      <c r="F15" s="467">
        <v>0</v>
      </c>
      <c r="G15" s="468"/>
      <c r="H15" s="468"/>
      <c r="I15" s="467">
        <v>0</v>
      </c>
    </row>
    <row r="16" spans="1:11" s="462" customFormat="1" ht="16.5" customHeight="1" x14ac:dyDescent="0.2">
      <c r="A16" s="166"/>
      <c r="B16" s="824" t="s">
        <v>993</v>
      </c>
      <c r="D16" s="462" t="s">
        <v>833</v>
      </c>
      <c r="E16" s="166"/>
      <c r="F16" s="467">
        <v>0</v>
      </c>
      <c r="G16" s="468"/>
      <c r="H16" s="468"/>
      <c r="I16" s="467">
        <v>0</v>
      </c>
      <c r="K16" s="469"/>
    </row>
    <row r="17" spans="1:11" s="462" customFormat="1" ht="16.5" customHeight="1" x14ac:dyDescent="0.2">
      <c r="A17" s="166"/>
      <c r="B17" s="166"/>
      <c r="D17" s="462" t="s">
        <v>785</v>
      </c>
      <c r="E17" s="166"/>
      <c r="F17" s="467">
        <v>0</v>
      </c>
      <c r="G17" s="468"/>
      <c r="H17" s="468"/>
      <c r="I17" s="467">
        <v>0</v>
      </c>
    </row>
    <row r="18" spans="1:11" s="462" customFormat="1" ht="16.5" customHeight="1" x14ac:dyDescent="0.2">
      <c r="A18" s="166"/>
      <c r="B18" s="166"/>
      <c r="D18" s="462" t="s">
        <v>574</v>
      </c>
      <c r="E18" s="166"/>
      <c r="F18" s="467">
        <v>0</v>
      </c>
      <c r="G18" s="468"/>
      <c r="H18" s="468"/>
      <c r="I18" s="467">
        <v>0</v>
      </c>
    </row>
    <row r="19" spans="1:11" s="462" customFormat="1" ht="16.5" customHeight="1" x14ac:dyDescent="0.2">
      <c r="A19" s="166"/>
      <c r="B19" s="166"/>
      <c r="D19" s="462" t="s">
        <v>573</v>
      </c>
      <c r="E19" s="166"/>
      <c r="F19" s="467">
        <v>0</v>
      </c>
      <c r="G19" s="468"/>
      <c r="H19" s="468"/>
      <c r="I19" s="467">
        <v>0</v>
      </c>
    </row>
    <row r="20" spans="1:11" s="462" customFormat="1" ht="16.5" customHeight="1" x14ac:dyDescent="0.2">
      <c r="A20" s="166"/>
      <c r="B20" s="824" t="s">
        <v>994</v>
      </c>
      <c r="D20" s="462" t="s">
        <v>559</v>
      </c>
      <c r="E20" s="166"/>
      <c r="F20" s="475">
        <v>0</v>
      </c>
      <c r="G20" s="468"/>
      <c r="H20" s="468"/>
      <c r="I20" s="475">
        <v>0</v>
      </c>
    </row>
    <row r="21" spans="1:11" s="462" customFormat="1" ht="16.5" customHeight="1" x14ac:dyDescent="0.2">
      <c r="A21" s="166"/>
      <c r="B21" s="166"/>
      <c r="D21" s="462" t="s">
        <v>505</v>
      </c>
      <c r="E21" s="166"/>
      <c r="F21" s="467">
        <v>0</v>
      </c>
      <c r="G21" s="468"/>
      <c r="H21" s="468"/>
      <c r="I21" s="467">
        <v>0</v>
      </c>
      <c r="K21" s="469"/>
    </row>
    <row r="22" spans="1:11" s="462" customFormat="1" ht="16.5" customHeight="1" x14ac:dyDescent="0.2">
      <c r="A22" s="166"/>
      <c r="B22" s="166"/>
      <c r="D22" s="462" t="s">
        <v>254</v>
      </c>
      <c r="E22" s="166"/>
      <c r="F22" s="467">
        <v>0</v>
      </c>
      <c r="G22" s="468"/>
      <c r="H22" s="468"/>
      <c r="I22" s="467">
        <v>0</v>
      </c>
      <c r="K22" s="469"/>
    </row>
    <row r="23" spans="1:11" s="462" customFormat="1" ht="16.5" customHeight="1" x14ac:dyDescent="0.2">
      <c r="A23" s="166"/>
      <c r="B23" s="166"/>
      <c r="D23" s="462" t="s">
        <v>503</v>
      </c>
      <c r="E23" s="470"/>
      <c r="F23" s="467">
        <v>0</v>
      </c>
      <c r="G23" s="468"/>
      <c r="H23" s="468"/>
      <c r="I23" s="467">
        <v>0</v>
      </c>
      <c r="K23" s="469"/>
    </row>
    <row r="24" spans="1:11" s="462" customFormat="1" ht="16.5" customHeight="1" x14ac:dyDescent="0.2">
      <c r="A24" s="166"/>
      <c r="B24" s="166"/>
      <c r="D24" s="462" t="s">
        <v>263</v>
      </c>
      <c r="E24" s="470"/>
      <c r="F24" s="467">
        <v>0</v>
      </c>
      <c r="G24" s="468"/>
      <c r="H24" s="468"/>
      <c r="I24" s="467">
        <v>0</v>
      </c>
      <c r="K24" s="469"/>
    </row>
    <row r="25" spans="1:11" s="462" customFormat="1" ht="16.5" customHeight="1" x14ac:dyDescent="0.2">
      <c r="A25" s="166"/>
      <c r="B25" s="166"/>
      <c r="D25" s="462" t="s">
        <v>558</v>
      </c>
      <c r="E25" s="166"/>
      <c r="F25" s="467">
        <v>0</v>
      </c>
      <c r="G25" s="468"/>
      <c r="H25" s="468"/>
      <c r="I25" s="467">
        <v>0</v>
      </c>
    </row>
    <row r="26" spans="1:11" s="462" customFormat="1" ht="16.5" customHeight="1" x14ac:dyDescent="0.2">
      <c r="A26" s="166"/>
      <c r="B26" s="166"/>
      <c r="D26" s="462" t="s">
        <v>65</v>
      </c>
      <c r="E26" s="470"/>
      <c r="F26" s="467">
        <v>0</v>
      </c>
      <c r="G26" s="468"/>
      <c r="H26" s="468"/>
      <c r="I26" s="467">
        <v>0</v>
      </c>
    </row>
    <row r="27" spans="1:11" s="462" customFormat="1" ht="16.5" customHeight="1" x14ac:dyDescent="0.2">
      <c r="A27" s="166"/>
      <c r="B27" s="166"/>
      <c r="D27" s="463" t="s">
        <v>834</v>
      </c>
      <c r="E27" s="166">
        <v>31</v>
      </c>
      <c r="F27" s="471">
        <f>SUM(F12:G26)</f>
        <v>0</v>
      </c>
      <c r="G27" s="472"/>
      <c r="H27" s="472"/>
      <c r="I27" s="471">
        <f>SUM(I12:I26)</f>
        <v>0</v>
      </c>
      <c r="J27" s="473"/>
    </row>
    <row r="28" spans="1:11" s="462" customFormat="1" ht="16.5" customHeight="1" x14ac:dyDescent="0.2">
      <c r="A28" s="166"/>
      <c r="B28" s="166"/>
      <c r="E28" s="166"/>
      <c r="F28" s="467"/>
      <c r="G28" s="468"/>
      <c r="H28" s="468"/>
      <c r="I28" s="467"/>
    </row>
    <row r="29" spans="1:11" s="462" customFormat="1" ht="16.5" customHeight="1" x14ac:dyDescent="0.2">
      <c r="A29" s="166"/>
      <c r="B29" s="166"/>
      <c r="D29" s="474" t="s">
        <v>205</v>
      </c>
      <c r="E29" s="166"/>
      <c r="F29" s="467"/>
      <c r="G29" s="468"/>
      <c r="H29" s="468"/>
      <c r="I29" s="467"/>
    </row>
    <row r="30" spans="1:11" s="462" customFormat="1" ht="16.5" customHeight="1" x14ac:dyDescent="0.2">
      <c r="A30" s="166"/>
      <c r="B30" s="166"/>
      <c r="E30" s="166"/>
      <c r="F30" s="467"/>
      <c r="G30" s="468"/>
      <c r="H30" s="468"/>
      <c r="I30" s="467"/>
    </row>
    <row r="31" spans="1:11" s="462" customFormat="1" ht="16.5" customHeight="1" x14ac:dyDescent="0.2">
      <c r="A31" s="166"/>
      <c r="B31" s="824" t="s">
        <v>995</v>
      </c>
      <c r="D31" s="462" t="s">
        <v>381</v>
      </c>
      <c r="E31" s="166">
        <v>22</v>
      </c>
      <c r="F31" s="475">
        <v>0</v>
      </c>
      <c r="G31" s="468"/>
      <c r="H31" s="468"/>
      <c r="I31" s="475">
        <v>0</v>
      </c>
      <c r="J31" s="473"/>
    </row>
    <row r="32" spans="1:11" s="462" customFormat="1" ht="16.5" customHeight="1" x14ac:dyDescent="0.2">
      <c r="A32" s="166"/>
      <c r="B32" s="166"/>
      <c r="D32" s="462" t="s">
        <v>382</v>
      </c>
      <c r="E32" s="166"/>
      <c r="F32" s="475">
        <v>0</v>
      </c>
      <c r="G32" s="468"/>
      <c r="H32" s="468"/>
      <c r="I32" s="467">
        <v>0</v>
      </c>
    </row>
    <row r="33" spans="1:9" s="462" customFormat="1" ht="16.5" customHeight="1" x14ac:dyDescent="0.2">
      <c r="A33" s="166"/>
      <c r="B33" s="166"/>
      <c r="D33" s="462" t="s">
        <v>830</v>
      </c>
      <c r="E33" s="166"/>
      <c r="F33" s="475"/>
      <c r="G33" s="468"/>
      <c r="H33" s="468"/>
      <c r="I33" s="467"/>
    </row>
    <row r="34" spans="1:9" s="462" customFormat="1" ht="16.5" customHeight="1" x14ac:dyDescent="0.2">
      <c r="A34" s="166"/>
      <c r="B34" s="166"/>
      <c r="D34" s="462" t="s">
        <v>831</v>
      </c>
      <c r="E34" s="166"/>
      <c r="F34" s="475"/>
      <c r="G34" s="468"/>
      <c r="H34" s="468"/>
      <c r="I34" s="467"/>
    </row>
    <row r="35" spans="1:9" s="462" customFormat="1" ht="16.5" customHeight="1" x14ac:dyDescent="0.2">
      <c r="A35" s="166"/>
      <c r="B35" s="166"/>
      <c r="D35" s="476" t="s">
        <v>506</v>
      </c>
      <c r="E35" s="166"/>
      <c r="F35" s="475">
        <v>0</v>
      </c>
      <c r="G35" s="468"/>
      <c r="H35" s="468"/>
      <c r="I35" s="475">
        <v>0</v>
      </c>
    </row>
    <row r="36" spans="1:9" s="462" customFormat="1" ht="16.5" customHeight="1" x14ac:dyDescent="0.2">
      <c r="A36" s="166"/>
      <c r="B36" s="166"/>
      <c r="D36" s="462" t="s">
        <v>507</v>
      </c>
      <c r="E36" s="166"/>
      <c r="F36" s="475">
        <v>0</v>
      </c>
      <c r="G36" s="477" t="s">
        <v>26</v>
      </c>
      <c r="H36" s="468"/>
      <c r="I36" s="475">
        <v>0</v>
      </c>
    </row>
    <row r="37" spans="1:9" s="462" customFormat="1" ht="16.5" customHeight="1" x14ac:dyDescent="0.2">
      <c r="A37" s="166"/>
      <c r="B37" s="166"/>
      <c r="D37" s="463" t="s">
        <v>835</v>
      </c>
      <c r="E37" s="166"/>
      <c r="F37" s="471">
        <f>SUM(F31:F36)</f>
        <v>0</v>
      </c>
      <c r="G37" s="472"/>
      <c r="H37" s="472"/>
      <c r="I37" s="471">
        <f>SUM(I31:I36)</f>
        <v>0</v>
      </c>
    </row>
    <row r="38" spans="1:9" s="462" customFormat="1" ht="16.5" customHeight="1" x14ac:dyDescent="0.2">
      <c r="A38" s="166"/>
      <c r="B38" s="166"/>
      <c r="E38" s="166"/>
      <c r="F38" s="467"/>
      <c r="G38" s="468"/>
      <c r="H38" s="468"/>
      <c r="I38" s="467"/>
    </row>
    <row r="39" spans="1:9" s="462" customFormat="1" ht="16.5" customHeight="1" x14ac:dyDescent="0.2">
      <c r="A39" s="166"/>
      <c r="B39" s="166"/>
      <c r="D39" s="474" t="s">
        <v>185</v>
      </c>
      <c r="E39" s="166"/>
      <c r="F39" s="467"/>
      <c r="G39" s="468"/>
      <c r="H39" s="468"/>
      <c r="I39" s="467"/>
    </row>
    <row r="40" spans="1:9" s="462" customFormat="1" ht="16.5" customHeight="1" x14ac:dyDescent="0.2">
      <c r="A40" s="166"/>
      <c r="B40" s="166"/>
      <c r="D40" s="478"/>
      <c r="E40" s="166"/>
      <c r="F40" s="467"/>
      <c r="G40" s="468"/>
      <c r="H40" s="468"/>
      <c r="I40" s="467"/>
    </row>
    <row r="41" spans="1:9" s="462" customFormat="1" ht="16.5" customHeight="1" x14ac:dyDescent="0.2">
      <c r="A41" s="166"/>
      <c r="B41" s="166"/>
      <c r="D41" s="462" t="s">
        <v>18</v>
      </c>
      <c r="E41" s="470"/>
      <c r="F41" s="467">
        <v>0</v>
      </c>
      <c r="G41" s="468"/>
      <c r="H41" s="468"/>
      <c r="I41" s="467">
        <v>0</v>
      </c>
    </row>
    <row r="42" spans="1:9" s="462" customFormat="1" ht="16.5" customHeight="1" x14ac:dyDescent="0.2">
      <c r="A42" s="166"/>
      <c r="B42" s="166"/>
      <c r="D42" s="462" t="s">
        <v>508</v>
      </c>
      <c r="E42" s="166"/>
      <c r="F42" s="467">
        <v>0</v>
      </c>
      <c r="G42" s="468"/>
      <c r="H42" s="468"/>
      <c r="I42" s="467">
        <v>0</v>
      </c>
    </row>
    <row r="43" spans="1:9" s="462" customFormat="1" ht="16.5" customHeight="1" x14ac:dyDescent="0.2">
      <c r="A43" s="166"/>
      <c r="B43" s="166"/>
      <c r="D43" s="462" t="s">
        <v>509</v>
      </c>
      <c r="E43" s="166"/>
      <c r="F43" s="467">
        <v>0</v>
      </c>
      <c r="G43" s="468"/>
      <c r="H43" s="468"/>
      <c r="I43" s="467">
        <v>0</v>
      </c>
    </row>
    <row r="44" spans="1:9" s="462" customFormat="1" ht="16.5" customHeight="1" x14ac:dyDescent="0.2">
      <c r="A44" s="166"/>
      <c r="B44" s="166"/>
      <c r="D44" s="463" t="s">
        <v>836</v>
      </c>
      <c r="E44" s="166"/>
      <c r="F44" s="471">
        <f>SUM(F41:F43)</f>
        <v>0</v>
      </c>
      <c r="G44" s="472"/>
      <c r="H44" s="472"/>
      <c r="I44" s="471">
        <f>SUM(I41:I43)</f>
        <v>0</v>
      </c>
    </row>
    <row r="45" spans="1:9" s="462" customFormat="1" ht="16.5" customHeight="1" x14ac:dyDescent="0.2">
      <c r="A45" s="166"/>
      <c r="B45" s="166"/>
      <c r="E45" s="166"/>
      <c r="F45" s="467"/>
      <c r="G45" s="468"/>
      <c r="H45" s="468"/>
      <c r="I45" s="467"/>
    </row>
    <row r="46" spans="1:9" s="462" customFormat="1" ht="16.5" customHeight="1" x14ac:dyDescent="0.2">
      <c r="A46" s="166"/>
      <c r="B46" s="166"/>
      <c r="D46" s="476" t="s">
        <v>390</v>
      </c>
      <c r="E46" s="166"/>
      <c r="F46" s="467">
        <v>0</v>
      </c>
      <c r="G46" s="468"/>
      <c r="H46" s="468"/>
      <c r="I46" s="467">
        <v>0</v>
      </c>
    </row>
    <row r="47" spans="1:9" s="462" customFormat="1" ht="16.5" customHeight="1" x14ac:dyDescent="0.2">
      <c r="A47" s="166"/>
      <c r="B47" s="166"/>
      <c r="D47" s="462" t="s">
        <v>391</v>
      </c>
      <c r="E47" s="166"/>
      <c r="F47" s="467">
        <v>0</v>
      </c>
      <c r="G47" s="468"/>
      <c r="H47" s="468"/>
      <c r="I47" s="467">
        <v>0</v>
      </c>
    </row>
    <row r="48" spans="1:9" s="462" customFormat="1" ht="16.5" customHeight="1" x14ac:dyDescent="0.2">
      <c r="A48" s="166"/>
      <c r="B48" s="166"/>
      <c r="E48" s="166"/>
      <c r="F48" s="467"/>
      <c r="G48" s="468"/>
      <c r="H48" s="468"/>
      <c r="I48" s="467"/>
    </row>
    <row r="49" spans="1:9" s="462" customFormat="1" ht="16.5" customHeight="1" x14ac:dyDescent="0.2">
      <c r="A49" s="166"/>
      <c r="B49" s="166"/>
      <c r="D49" s="463" t="s">
        <v>85</v>
      </c>
      <c r="E49" s="166">
        <v>32</v>
      </c>
      <c r="F49" s="471">
        <f>+F46+F47</f>
        <v>0</v>
      </c>
      <c r="G49" s="472"/>
      <c r="H49" s="472"/>
      <c r="I49" s="471">
        <f>+I46+I47</f>
        <v>0</v>
      </c>
    </row>
    <row r="50" spans="1:9" s="462" customFormat="1" ht="16.5" customHeight="1" x14ac:dyDescent="0.2">
      <c r="A50" s="166"/>
      <c r="B50" s="166"/>
      <c r="D50" s="463"/>
      <c r="E50" s="166"/>
      <c r="F50" s="482"/>
      <c r="G50" s="472"/>
      <c r="H50" s="472"/>
      <c r="I50" s="482"/>
    </row>
    <row r="51" spans="1:9" s="462" customFormat="1" ht="16.5" customHeight="1" x14ac:dyDescent="0.2">
      <c r="A51" s="166"/>
      <c r="B51" s="166"/>
      <c r="D51" s="463"/>
      <c r="E51" s="166"/>
      <c r="F51" s="482"/>
      <c r="G51" s="472"/>
      <c r="H51" s="472"/>
      <c r="I51" s="482"/>
    </row>
    <row r="52" spans="1:9" s="462" customFormat="1" ht="16.5" customHeight="1" x14ac:dyDescent="0.2">
      <c r="A52" s="166"/>
      <c r="B52" s="166"/>
      <c r="D52" s="166"/>
      <c r="F52" s="479"/>
      <c r="G52" s="468"/>
      <c r="H52" s="468"/>
      <c r="I52" s="479"/>
    </row>
    <row r="53" spans="1:9" s="462" customFormat="1" ht="16.5" customHeight="1" x14ac:dyDescent="0.2">
      <c r="A53" s="166"/>
      <c r="B53" s="166"/>
      <c r="D53" s="462" t="s">
        <v>359</v>
      </c>
      <c r="E53" s="166">
        <v>33</v>
      </c>
      <c r="F53" s="479"/>
      <c r="G53" s="468"/>
      <c r="H53" s="468"/>
      <c r="I53" s="479"/>
    </row>
    <row r="54" spans="1:9" s="462" customFormat="1" ht="16.5" customHeight="1" x14ac:dyDescent="0.2">
      <c r="A54" s="166"/>
      <c r="B54" s="166"/>
      <c r="D54" s="462" t="s">
        <v>66</v>
      </c>
      <c r="E54" s="166">
        <v>17</v>
      </c>
      <c r="F54" s="479"/>
      <c r="G54" s="468"/>
      <c r="H54" s="468"/>
      <c r="I54" s="479"/>
    </row>
    <row r="55" spans="1:9" s="462" customFormat="1" ht="16.5" customHeight="1" x14ac:dyDescent="0.2">
      <c r="A55" s="166"/>
      <c r="B55" s="166"/>
      <c r="E55" s="166"/>
      <c r="F55" s="479"/>
      <c r="G55" s="468"/>
      <c r="H55" s="468"/>
      <c r="I55" s="479"/>
    </row>
    <row r="56" spans="1:9" s="462" customFormat="1" ht="16.5" customHeight="1" x14ac:dyDescent="0.2">
      <c r="A56" s="166"/>
      <c r="B56" s="166"/>
      <c r="E56" s="166"/>
      <c r="F56" s="479"/>
      <c r="G56" s="468"/>
      <c r="H56" s="468"/>
      <c r="I56" s="479"/>
    </row>
    <row r="57" spans="1:9" s="462" customFormat="1" ht="16.5" customHeight="1" x14ac:dyDescent="0.2">
      <c r="A57" s="166"/>
      <c r="B57" s="166"/>
      <c r="E57" s="166"/>
      <c r="F57" s="479"/>
      <c r="G57" s="468"/>
      <c r="H57" s="468"/>
      <c r="I57" s="479"/>
    </row>
    <row r="58" spans="1:9" s="462" customFormat="1" ht="16.5" customHeight="1" x14ac:dyDescent="0.2">
      <c r="A58" s="166"/>
      <c r="B58" s="166"/>
      <c r="E58" s="166"/>
      <c r="F58" s="479"/>
      <c r="G58" s="468"/>
      <c r="H58" s="468"/>
      <c r="I58" s="479"/>
    </row>
    <row r="59" spans="1:9" s="462" customFormat="1" ht="16.5" customHeight="1" x14ac:dyDescent="0.2">
      <c r="A59" s="166"/>
      <c r="B59" s="166"/>
      <c r="E59" s="166"/>
      <c r="F59" s="479"/>
      <c r="G59" s="468"/>
      <c r="H59" s="468"/>
      <c r="I59" s="479"/>
    </row>
    <row r="60" spans="1:9" s="462" customFormat="1" ht="16.5" customHeight="1" x14ac:dyDescent="0.2">
      <c r="A60" s="166"/>
      <c r="B60" s="166"/>
      <c r="E60" s="166"/>
      <c r="F60" s="479"/>
      <c r="G60" s="468"/>
      <c r="H60" s="468"/>
      <c r="I60" s="479"/>
    </row>
    <row r="61" spans="1:9" s="462" customFormat="1" ht="16.5" customHeight="1" x14ac:dyDescent="0.2">
      <c r="A61" s="166"/>
      <c r="B61" s="166"/>
      <c r="E61" s="166"/>
      <c r="F61" s="479"/>
      <c r="G61" s="468"/>
      <c r="H61" s="468"/>
      <c r="I61" s="479"/>
    </row>
    <row r="62" spans="1:9" s="462" customFormat="1" ht="16.5" customHeight="1" x14ac:dyDescent="0.2">
      <c r="A62" s="166"/>
      <c r="B62" s="166"/>
      <c r="E62" s="166"/>
      <c r="F62" s="479"/>
      <c r="G62" s="468"/>
      <c r="H62" s="468"/>
      <c r="I62" s="479"/>
    </row>
    <row r="63" spans="1:9" s="462" customFormat="1" ht="16.5" customHeight="1" x14ac:dyDescent="0.2">
      <c r="A63" s="166"/>
      <c r="B63" s="166"/>
      <c r="E63" s="166"/>
      <c r="F63" s="479"/>
      <c r="G63" s="468"/>
      <c r="H63" s="468"/>
      <c r="I63" s="479"/>
    </row>
    <row r="64" spans="1:9" s="462" customFormat="1" ht="16.5" customHeight="1" x14ac:dyDescent="0.2">
      <c r="A64" s="166"/>
      <c r="B64" s="166"/>
      <c r="E64" s="166"/>
      <c r="F64" s="479"/>
      <c r="G64" s="468"/>
      <c r="H64" s="468"/>
      <c r="I64" s="479"/>
    </row>
    <row r="65" spans="1:9" s="462" customFormat="1" ht="16.5" customHeight="1" x14ac:dyDescent="0.2">
      <c r="A65" s="166"/>
      <c r="B65" s="166"/>
      <c r="D65" s="476"/>
      <c r="E65" s="166"/>
      <c r="F65" s="479"/>
      <c r="G65" s="468"/>
      <c r="H65" s="468"/>
      <c r="I65" s="479"/>
    </row>
    <row r="66" spans="1:9" s="462" customFormat="1" ht="16.5" customHeight="1" x14ac:dyDescent="0.2">
      <c r="A66" s="929" t="s">
        <v>674</v>
      </c>
      <c r="B66" s="929"/>
      <c r="C66" s="929"/>
      <c r="D66" s="929"/>
      <c r="E66" s="929"/>
      <c r="F66" s="929"/>
      <c r="G66" s="929"/>
      <c r="H66" s="929"/>
      <c r="I66" s="929"/>
    </row>
    <row r="67" spans="1:9" s="480" customFormat="1" x14ac:dyDescent="0.2">
      <c r="A67" s="928" t="s">
        <v>410</v>
      </c>
      <c r="B67" s="928"/>
      <c r="C67" s="928"/>
      <c r="D67" s="928"/>
      <c r="E67" s="928"/>
      <c r="F67" s="928"/>
      <c r="G67" s="928"/>
      <c r="H67" s="928"/>
      <c r="I67" s="928"/>
    </row>
    <row r="68" spans="1:9" x14ac:dyDescent="0.3">
      <c r="A68" s="302"/>
      <c r="B68" s="302"/>
      <c r="C68" s="270"/>
      <c r="D68" s="270"/>
      <c r="E68" s="302"/>
      <c r="F68" s="320"/>
      <c r="G68" s="270"/>
      <c r="H68" s="270"/>
      <c r="I68" s="270"/>
    </row>
    <row r="69" spans="1:9" x14ac:dyDescent="0.3">
      <c r="A69" s="302"/>
      <c r="B69" s="302"/>
      <c r="C69" s="270"/>
      <c r="D69" s="270"/>
      <c r="E69" s="302"/>
      <c r="F69" s="320"/>
      <c r="G69" s="270"/>
      <c r="H69" s="270"/>
      <c r="I69" s="270"/>
    </row>
    <row r="70" spans="1:9" x14ac:dyDescent="0.3">
      <c r="A70" s="302"/>
      <c r="B70" s="302"/>
      <c r="C70" s="270"/>
      <c r="D70" s="450"/>
      <c r="E70" s="302"/>
      <c r="F70" s="320"/>
      <c r="G70" s="270"/>
      <c r="H70" s="270"/>
      <c r="I70" s="270"/>
    </row>
    <row r="71" spans="1:9" x14ac:dyDescent="0.3">
      <c r="A71" s="302"/>
      <c r="B71" s="302"/>
      <c r="C71" s="270"/>
      <c r="D71" s="450"/>
      <c r="E71" s="302"/>
      <c r="F71" s="320"/>
      <c r="G71" s="270"/>
      <c r="H71" s="270"/>
      <c r="I71" s="270"/>
    </row>
    <row r="72" spans="1:9" x14ac:dyDescent="0.3">
      <c r="A72" s="302"/>
      <c r="B72" s="302"/>
      <c r="C72" s="270"/>
      <c r="D72" s="270"/>
      <c r="E72" s="302"/>
      <c r="F72" s="320"/>
      <c r="G72" s="270"/>
      <c r="H72" s="270"/>
      <c r="I72" s="270"/>
    </row>
    <row r="73" spans="1:9" x14ac:dyDescent="0.3">
      <c r="A73" s="302"/>
      <c r="B73" s="302"/>
      <c r="C73" s="270"/>
      <c r="D73" s="270"/>
      <c r="E73" s="302"/>
      <c r="F73" s="320"/>
      <c r="G73" s="270"/>
      <c r="H73" s="270"/>
      <c r="I73" s="270"/>
    </row>
    <row r="74" spans="1:9" x14ac:dyDescent="0.3">
      <c r="A74" s="302"/>
      <c r="B74" s="302"/>
      <c r="C74" s="270"/>
      <c r="D74" s="270"/>
      <c r="E74" s="302"/>
      <c r="F74" s="320"/>
      <c r="G74" s="270"/>
      <c r="H74" s="270"/>
      <c r="I74" s="270"/>
    </row>
    <row r="75" spans="1:9" x14ac:dyDescent="0.3">
      <c r="A75" s="302"/>
      <c r="B75" s="302"/>
      <c r="C75" s="270"/>
      <c r="D75" s="270"/>
      <c r="E75" s="302"/>
      <c r="F75" s="320"/>
      <c r="G75" s="270"/>
      <c r="H75" s="270"/>
      <c r="I75" s="270"/>
    </row>
    <row r="76" spans="1:9" x14ac:dyDescent="0.3">
      <c r="A76" s="302"/>
      <c r="B76" s="302"/>
      <c r="C76" s="270"/>
      <c r="D76" s="270"/>
      <c r="E76" s="270"/>
      <c r="F76" s="320"/>
      <c r="G76" s="270"/>
      <c r="H76" s="270"/>
      <c r="I76" s="270"/>
    </row>
    <row r="77" spans="1:9" x14ac:dyDescent="0.3">
      <c r="A77" s="302"/>
      <c r="B77" s="302"/>
      <c r="C77" s="270"/>
      <c r="D77" s="270"/>
      <c r="E77" s="270"/>
      <c r="F77" s="320"/>
      <c r="G77" s="270"/>
      <c r="H77" s="270"/>
      <c r="I77" s="270"/>
    </row>
    <row r="78" spans="1:9" x14ac:dyDescent="0.3">
      <c r="A78" s="302"/>
      <c r="B78" s="302"/>
      <c r="C78" s="270"/>
      <c r="D78" s="270"/>
      <c r="E78" s="270"/>
      <c r="F78" s="320"/>
      <c r="G78" s="270"/>
      <c r="H78" s="270"/>
      <c r="I78" s="270"/>
    </row>
    <row r="368" ht="11.25" customHeight="1" x14ac:dyDescent="0.3"/>
  </sheetData>
  <customSheetViews>
    <customSheetView guid="{7F222B88-8DE7-4209-9261-78C075D2F561}" scale="75" showPageBreaks="1" printArea="1" hiddenRows="1" hiddenColumns="1" view="pageBreakPreview" showRuler="0">
      <pane ySplit="2" topLeftCell="A10" activePane="bottomLeft" state="frozen"/>
      <selection pane="bottomLeft" activeCell="E12" sqref="E12:E48"/>
      <pageMargins left="0.74803149606299213" right="0.62992125984251968" top="0.70866141732283472" bottom="0.70866141732283472" header="0.51181102362204722" footer="0.51181102362204722"/>
      <pageSetup paperSize="9" scale="61" orientation="portrait" r:id="rId1"/>
      <headerFooter alignWithMargins="0">
        <oddFooter>&amp;C&amp;"Arial Narrow,Regular"Page &amp;P of &amp;N</oddFooter>
      </headerFooter>
    </customSheetView>
  </customSheetViews>
  <mergeCells count="5">
    <mergeCell ref="A2:D2"/>
    <mergeCell ref="A4:I4"/>
    <mergeCell ref="A5:I5"/>
    <mergeCell ref="A67:I67"/>
    <mergeCell ref="A66:I66"/>
  </mergeCells>
  <phoneticPr fontId="0" type="noConversion"/>
  <hyperlinks>
    <hyperlink ref="D39" location="'Cash Flow Statement'!A68" display="Cash flows from financing activities     "/>
    <hyperlink ref="D29" location="'Cash Flow Statement'!A70" display="Cash flows from investing activities"/>
  </hyperlinks>
  <printOptions horizontalCentered="1"/>
  <pageMargins left="0.55118110236220474" right="0.55118110236220474" top="0.78740157480314965" bottom="0.39370078740157483" header="0.51181102362204722" footer="0.51181102362204722"/>
  <pageSetup paperSize="9" scale="70" fitToHeight="2"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7"/>
  <sheetViews>
    <sheetView tabSelected="1" view="pageBreakPreview" zoomScaleNormal="100" zoomScaleSheetLayoutView="100" workbookViewId="0">
      <selection activeCell="O33" sqref="O33"/>
    </sheetView>
  </sheetViews>
  <sheetFormatPr defaultRowHeight="14.25" x14ac:dyDescent="0.2"/>
  <cols>
    <col min="1" max="1" width="3.625" customWidth="1"/>
    <col min="2" max="2" width="5.25" bestFit="1" customWidth="1"/>
    <col min="3" max="3" width="0.875" customWidth="1"/>
    <col min="4" max="4" width="65.625" customWidth="1"/>
    <col min="5" max="5" width="7.125" customWidth="1"/>
    <col min="6" max="6" width="13" customWidth="1"/>
    <col min="7" max="7" width="0" hidden="1" customWidth="1"/>
    <col min="8" max="8" width="3.125" customWidth="1"/>
    <col min="9" max="9" width="13" customWidth="1"/>
  </cols>
  <sheetData>
    <row r="1" spans="1:11" s="428" customFormat="1" ht="16.5" x14ac:dyDescent="0.3">
      <c r="A1" s="425" t="str">
        <f>+'Merge Details_Printing instr'!A11</f>
        <v>Model Council</v>
      </c>
      <c r="B1" s="427"/>
      <c r="C1" s="1"/>
      <c r="D1" s="1"/>
      <c r="E1" s="1"/>
      <c r="F1" s="72"/>
      <c r="G1" s="1"/>
      <c r="H1" s="1"/>
      <c r="I1" s="1"/>
    </row>
    <row r="2" spans="1:11" s="428" customFormat="1" ht="16.5" customHeight="1" x14ac:dyDescent="0.3">
      <c r="A2" s="922" t="str">
        <f>+'Merge Details_Printing instr'!A12</f>
        <v>2014/2015 Financial Report</v>
      </c>
      <c r="B2" s="923"/>
      <c r="C2" s="923"/>
      <c r="D2" s="923"/>
      <c r="E2" s="147"/>
      <c r="F2" s="168"/>
      <c r="G2" s="168"/>
      <c r="H2" s="168"/>
      <c r="I2" s="169"/>
    </row>
    <row r="3" spans="1:11" s="428" customFormat="1" ht="15.75" x14ac:dyDescent="0.25">
      <c r="A3" s="330"/>
      <c r="B3" s="331"/>
      <c r="C3" s="331"/>
      <c r="D3" s="331"/>
      <c r="E3" s="332"/>
      <c r="F3" s="333"/>
      <c r="G3" s="333"/>
      <c r="H3" s="333"/>
      <c r="I3" s="334"/>
    </row>
    <row r="4" spans="1:11" s="428" customFormat="1" ht="20.25" customHeight="1" x14ac:dyDescent="0.3">
      <c r="A4" s="924" t="s">
        <v>560</v>
      </c>
      <c r="B4" s="925"/>
      <c r="C4" s="925"/>
      <c r="D4" s="925"/>
      <c r="E4" s="925"/>
      <c r="F4" s="925"/>
      <c r="G4" s="925"/>
      <c r="H4" s="925"/>
      <c r="I4" s="925"/>
      <c r="K4" s="416"/>
    </row>
    <row r="5" spans="1:11" s="428" customFormat="1" ht="20.25" customHeight="1" x14ac:dyDescent="0.3">
      <c r="A5" s="924" t="str">
        <f>+'Merge Details_Printing instr'!A14</f>
        <v>For the Year Ended 30 June 2015</v>
      </c>
      <c r="B5" s="925"/>
      <c r="C5" s="925"/>
      <c r="D5" s="925"/>
      <c r="E5" s="925"/>
      <c r="F5" s="925"/>
      <c r="G5" s="925"/>
      <c r="H5" s="925"/>
      <c r="I5" s="925"/>
      <c r="K5" s="451"/>
    </row>
    <row r="6" spans="1:11" s="428" customFormat="1" ht="16.5" x14ac:dyDescent="0.3">
      <c r="A6" s="99"/>
      <c r="B6" s="836" t="s">
        <v>996</v>
      </c>
      <c r="C6" s="3"/>
      <c r="D6" s="3"/>
      <c r="E6" s="18" t="s">
        <v>343</v>
      </c>
      <c r="F6" s="456">
        <f>+'Merge Details_Printing instr'!A17</f>
        <v>2015</v>
      </c>
      <c r="G6" s="454"/>
      <c r="H6" s="454"/>
      <c r="I6" s="456">
        <f>+'Merge Details_Printing instr'!A18</f>
        <v>2014</v>
      </c>
      <c r="K6" s="416"/>
    </row>
    <row r="7" spans="1:11" s="428" customFormat="1" ht="16.5" x14ac:dyDescent="0.3">
      <c r="A7" s="99"/>
      <c r="B7" s="836" t="s">
        <v>997</v>
      </c>
      <c r="C7" s="3"/>
      <c r="F7" s="457" t="s">
        <v>188</v>
      </c>
      <c r="G7" s="166"/>
      <c r="H7" s="166"/>
      <c r="I7" s="457" t="s">
        <v>188</v>
      </c>
      <c r="K7" s="416"/>
    </row>
    <row r="8" spans="1:11" s="428" customFormat="1" ht="18" customHeight="1" x14ac:dyDescent="0.3">
      <c r="A8" s="99"/>
      <c r="B8" s="18"/>
      <c r="C8" s="3"/>
      <c r="D8" s="463" t="s">
        <v>5</v>
      </c>
      <c r="E8" s="3"/>
      <c r="F8" s="188"/>
      <c r="G8" s="94"/>
      <c r="H8" s="94"/>
      <c r="I8" s="188"/>
      <c r="K8" s="416"/>
    </row>
    <row r="9" spans="1:11" s="428" customFormat="1" ht="18" customHeight="1" x14ac:dyDescent="0.3">
      <c r="A9" s="99"/>
      <c r="B9" s="18"/>
      <c r="C9" s="3"/>
      <c r="D9" s="562" t="s">
        <v>349</v>
      </c>
      <c r="E9" s="3"/>
      <c r="F9" s="24">
        <v>0</v>
      </c>
      <c r="G9" s="24"/>
      <c r="H9" s="24"/>
      <c r="I9" s="24">
        <v>0</v>
      </c>
      <c r="K9" s="575"/>
    </row>
    <row r="10" spans="1:11" s="428" customFormat="1" ht="18" customHeight="1" x14ac:dyDescent="0.3">
      <c r="A10" s="99"/>
      <c r="B10" s="18"/>
      <c r="C10" s="3"/>
      <c r="D10" s="562" t="s">
        <v>111</v>
      </c>
      <c r="E10" s="3"/>
      <c r="F10" s="24">
        <v>0</v>
      </c>
      <c r="G10" s="24"/>
      <c r="H10" s="24"/>
      <c r="I10" s="24">
        <v>0</v>
      </c>
      <c r="K10" s="416"/>
    </row>
    <row r="11" spans="1:11" s="458" customFormat="1" ht="18" customHeight="1" x14ac:dyDescent="0.3">
      <c r="A11" s="99"/>
      <c r="B11" s="18"/>
      <c r="C11" s="4"/>
      <c r="D11" s="563" t="s">
        <v>787</v>
      </c>
      <c r="E11" s="4"/>
      <c r="F11" s="461">
        <f>SUM(F9:F10)</f>
        <v>0</v>
      </c>
      <c r="G11" s="24"/>
      <c r="H11" s="24"/>
      <c r="I11" s="461">
        <f>SUM(I9:I10)</f>
        <v>0</v>
      </c>
      <c r="K11" s="459"/>
    </row>
    <row r="12" spans="1:11" s="428" customFormat="1" ht="18" customHeight="1" x14ac:dyDescent="0.3">
      <c r="A12" s="99"/>
      <c r="B12" s="18"/>
      <c r="C12" s="3"/>
      <c r="D12" s="562" t="s">
        <v>350</v>
      </c>
      <c r="E12" s="3"/>
      <c r="F12" s="24">
        <v>0</v>
      </c>
      <c r="G12" s="24"/>
      <c r="H12" s="24"/>
      <c r="I12" s="24">
        <v>0</v>
      </c>
      <c r="K12" s="416"/>
    </row>
    <row r="13" spans="1:11" s="797" customFormat="1" ht="18" customHeight="1" x14ac:dyDescent="0.3">
      <c r="A13" s="99"/>
      <c r="B13" s="18"/>
      <c r="C13" s="3"/>
      <c r="D13" s="562" t="s">
        <v>548</v>
      </c>
      <c r="E13" s="3"/>
      <c r="F13" s="24"/>
      <c r="G13" s="24"/>
      <c r="H13" s="24"/>
      <c r="I13" s="24"/>
      <c r="K13" s="416"/>
    </row>
    <row r="14" spans="1:11" s="428" customFormat="1" ht="18" customHeight="1" x14ac:dyDescent="0.3">
      <c r="A14" s="99"/>
      <c r="B14" s="18"/>
      <c r="C14" s="3"/>
      <c r="D14" s="562" t="s">
        <v>465</v>
      </c>
      <c r="E14" s="3"/>
      <c r="F14" s="24">
        <v>0</v>
      </c>
      <c r="G14" s="24"/>
      <c r="H14" s="24"/>
      <c r="I14" s="24">
        <v>0</v>
      </c>
      <c r="K14" s="416"/>
    </row>
    <row r="15" spans="1:11" s="428" customFormat="1" ht="18" customHeight="1" x14ac:dyDescent="0.3">
      <c r="A15" s="99"/>
      <c r="B15" s="18"/>
      <c r="C15" s="3"/>
      <c r="D15" s="562" t="s">
        <v>375</v>
      </c>
      <c r="E15" s="3"/>
      <c r="F15" s="24">
        <v>0</v>
      </c>
      <c r="G15" s="24"/>
      <c r="H15" s="24"/>
      <c r="I15" s="24">
        <v>0</v>
      </c>
      <c r="K15" s="416"/>
    </row>
    <row r="16" spans="1:11" s="458" customFormat="1" ht="18" customHeight="1" x14ac:dyDescent="0.3">
      <c r="A16" s="99"/>
      <c r="B16" s="18"/>
      <c r="C16" s="4"/>
      <c r="D16" s="563" t="s">
        <v>788</v>
      </c>
      <c r="E16" s="4"/>
      <c r="F16" s="461">
        <f>SUM(F12:G15)</f>
        <v>0</v>
      </c>
      <c r="G16" s="24"/>
      <c r="H16" s="24"/>
      <c r="I16" s="461">
        <f>SUM(I12:I15)</f>
        <v>0</v>
      </c>
      <c r="K16" s="459"/>
    </row>
    <row r="17" spans="1:11" s="458" customFormat="1" ht="18" customHeight="1" x14ac:dyDescent="0.3">
      <c r="A17" s="99"/>
      <c r="B17" s="18"/>
      <c r="C17" s="4"/>
      <c r="D17" s="563" t="s">
        <v>789</v>
      </c>
      <c r="E17" s="4"/>
      <c r="F17" s="461">
        <f>F11+F16</f>
        <v>0</v>
      </c>
      <c r="G17" s="24"/>
      <c r="H17" s="24"/>
      <c r="I17" s="461">
        <f>I16+I11</f>
        <v>0</v>
      </c>
      <c r="K17" s="459"/>
    </row>
    <row r="18" spans="1:11" s="428" customFormat="1" ht="16.5" x14ac:dyDescent="0.3">
      <c r="A18" s="99"/>
      <c r="B18" s="18"/>
      <c r="C18" s="3"/>
      <c r="D18" s="3"/>
      <c r="E18" s="3"/>
      <c r="F18" s="24"/>
      <c r="G18" s="24"/>
      <c r="H18" s="24"/>
      <c r="I18" s="24"/>
      <c r="K18" s="416"/>
    </row>
    <row r="19" spans="1:11" s="428" customFormat="1" ht="16.5" x14ac:dyDescent="0.3">
      <c r="A19" s="99"/>
      <c r="B19" s="18"/>
      <c r="C19" s="3"/>
      <c r="D19" s="463" t="s">
        <v>790</v>
      </c>
      <c r="E19" s="3"/>
      <c r="F19" s="24"/>
      <c r="G19" s="24"/>
      <c r="H19" s="24"/>
      <c r="I19" s="24"/>
      <c r="K19" s="416"/>
    </row>
    <row r="20" spans="1:11" s="797" customFormat="1" ht="16.5" x14ac:dyDescent="0.3">
      <c r="A20" s="99"/>
      <c r="B20" s="18"/>
      <c r="C20" s="3"/>
      <c r="D20" s="462" t="s">
        <v>748</v>
      </c>
      <c r="E20" s="3"/>
      <c r="F20" s="24">
        <v>0</v>
      </c>
      <c r="G20" s="24"/>
      <c r="H20" s="24"/>
      <c r="I20" s="24">
        <v>0</v>
      </c>
      <c r="K20" s="416"/>
    </row>
    <row r="21" spans="1:11" s="428" customFormat="1" ht="16.5" x14ac:dyDescent="0.3">
      <c r="A21" s="99"/>
      <c r="B21" s="18"/>
      <c r="C21" s="3"/>
      <c r="D21" s="462" t="s">
        <v>466</v>
      </c>
      <c r="E21" s="3"/>
      <c r="F21" s="24">
        <v>0</v>
      </c>
      <c r="G21" s="24"/>
      <c r="H21" s="24"/>
      <c r="I21" s="24">
        <v>0</v>
      </c>
      <c r="K21" s="416"/>
    </row>
    <row r="22" spans="1:11" s="428" customFormat="1" ht="16.5" x14ac:dyDescent="0.3">
      <c r="A22" s="99"/>
      <c r="B22" s="18"/>
      <c r="C22" s="3"/>
      <c r="D22" s="462" t="s">
        <v>468</v>
      </c>
      <c r="E22" s="3"/>
      <c r="F22" s="24">
        <v>0</v>
      </c>
      <c r="G22" s="24"/>
      <c r="H22" s="24"/>
      <c r="I22" s="24">
        <v>0</v>
      </c>
      <c r="K22" s="416"/>
    </row>
    <row r="23" spans="1:11" s="428" customFormat="1" ht="16.5" x14ac:dyDescent="0.3">
      <c r="A23" s="99"/>
      <c r="B23" s="18"/>
      <c r="C23" s="3"/>
      <c r="D23" s="462" t="s">
        <v>467</v>
      </c>
      <c r="E23" s="3"/>
      <c r="F23" s="24">
        <v>0</v>
      </c>
      <c r="G23" s="24"/>
      <c r="H23" s="24"/>
      <c r="I23" s="24">
        <v>0</v>
      </c>
      <c r="K23" s="416"/>
    </row>
    <row r="24" spans="1:11" s="797" customFormat="1" ht="16.5" x14ac:dyDescent="0.3">
      <c r="A24" s="99"/>
      <c r="B24" s="18"/>
      <c r="C24" s="3"/>
      <c r="D24" s="462" t="s">
        <v>749</v>
      </c>
      <c r="E24" s="3"/>
      <c r="F24" s="24">
        <v>0</v>
      </c>
      <c r="G24" s="24"/>
      <c r="H24" s="24"/>
      <c r="I24" s="24">
        <v>0</v>
      </c>
      <c r="K24" s="416"/>
    </row>
    <row r="25" spans="1:11" s="458" customFormat="1" ht="16.5" x14ac:dyDescent="0.3">
      <c r="A25" s="99"/>
      <c r="B25" s="18"/>
      <c r="C25" s="4"/>
      <c r="D25" s="463" t="s">
        <v>240</v>
      </c>
      <c r="E25" s="4"/>
      <c r="F25" s="461">
        <f>SUM(F20:F24)</f>
        <v>0</v>
      </c>
      <c r="G25" s="24"/>
      <c r="H25" s="24"/>
      <c r="I25" s="461">
        <f>SUM(I20:I24)</f>
        <v>0</v>
      </c>
      <c r="K25" s="459"/>
    </row>
    <row r="26" spans="1:11" s="458" customFormat="1" ht="16.5" x14ac:dyDescent="0.3">
      <c r="A26" s="99"/>
      <c r="B26" s="18"/>
      <c r="C26" s="4"/>
      <c r="D26" s="463"/>
      <c r="E26" s="4"/>
      <c r="F26" s="24"/>
      <c r="G26" s="24"/>
      <c r="H26" s="24"/>
      <c r="I26" s="24"/>
      <c r="K26" s="459"/>
    </row>
    <row r="27" spans="1:11" s="428" customFormat="1" ht="16.5" x14ac:dyDescent="0.3">
      <c r="A27" s="99"/>
      <c r="B27" s="18"/>
      <c r="C27" s="3"/>
      <c r="D27" s="463" t="s">
        <v>351</v>
      </c>
      <c r="E27" s="3"/>
      <c r="F27" s="24"/>
      <c r="G27" s="24"/>
      <c r="H27" s="24"/>
      <c r="I27" s="24"/>
      <c r="K27" s="416"/>
    </row>
    <row r="28" spans="1:11" s="428" customFormat="1" ht="16.5" x14ac:dyDescent="0.3">
      <c r="A28" s="99"/>
      <c r="B28" s="18"/>
      <c r="C28" s="3"/>
      <c r="D28" s="462" t="s">
        <v>25</v>
      </c>
      <c r="E28" s="3"/>
      <c r="F28" s="24">
        <v>0</v>
      </c>
      <c r="G28" s="24"/>
      <c r="H28" s="24"/>
      <c r="I28" s="24">
        <v>0</v>
      </c>
      <c r="K28" s="416"/>
    </row>
    <row r="29" spans="1:11" s="428" customFormat="1" ht="16.5" x14ac:dyDescent="0.3">
      <c r="A29" s="99"/>
      <c r="B29" s="18"/>
      <c r="C29" s="3"/>
      <c r="D29" s="462" t="s">
        <v>470</v>
      </c>
      <c r="E29" s="3"/>
      <c r="F29" s="24">
        <v>0</v>
      </c>
      <c r="G29" s="24"/>
      <c r="H29" s="24"/>
      <c r="I29" s="24">
        <v>0</v>
      </c>
      <c r="K29" s="416"/>
    </row>
    <row r="30" spans="1:11" s="428" customFormat="1" ht="16.5" x14ac:dyDescent="0.3">
      <c r="A30" s="99"/>
      <c r="B30" s="18"/>
      <c r="C30" s="3"/>
      <c r="D30" s="462" t="s">
        <v>454</v>
      </c>
      <c r="E30" s="3"/>
      <c r="F30" s="24">
        <v>0</v>
      </c>
      <c r="G30" s="24"/>
      <c r="H30" s="24"/>
      <c r="I30" s="24">
        <v>0</v>
      </c>
      <c r="K30" s="416"/>
    </row>
    <row r="31" spans="1:11" s="428" customFormat="1" ht="16.5" x14ac:dyDescent="0.3">
      <c r="A31" s="99"/>
      <c r="B31" s="18"/>
      <c r="C31" s="3"/>
      <c r="D31" s="462" t="s">
        <v>167</v>
      </c>
      <c r="E31" s="3"/>
      <c r="F31" s="24">
        <v>0</v>
      </c>
      <c r="G31" s="24"/>
      <c r="H31" s="24"/>
      <c r="I31" s="24">
        <v>0</v>
      </c>
      <c r="K31" s="416"/>
    </row>
    <row r="32" spans="1:11" s="428" customFormat="1" ht="16.5" x14ac:dyDescent="0.3">
      <c r="A32" s="99"/>
      <c r="B32" s="18"/>
      <c r="C32" s="3"/>
      <c r="D32" s="462" t="s">
        <v>455</v>
      </c>
      <c r="E32" s="3"/>
      <c r="F32" s="24">
        <v>0</v>
      </c>
      <c r="G32" s="24"/>
      <c r="H32" s="24"/>
      <c r="I32" s="24">
        <v>0</v>
      </c>
      <c r="K32" s="416"/>
    </row>
    <row r="33" spans="1:11" s="428" customFormat="1" ht="16.5" x14ac:dyDescent="0.3">
      <c r="A33" s="99"/>
      <c r="B33" s="18"/>
      <c r="C33" s="3"/>
      <c r="D33" s="462" t="s">
        <v>376</v>
      </c>
      <c r="E33" s="3"/>
      <c r="F33" s="24">
        <v>0</v>
      </c>
      <c r="G33" s="24"/>
      <c r="H33" s="24"/>
      <c r="I33" s="24">
        <v>0</v>
      </c>
      <c r="K33" s="416"/>
    </row>
    <row r="34" spans="1:11" s="428" customFormat="1" ht="16.5" x14ac:dyDescent="0.3">
      <c r="A34" s="99"/>
      <c r="B34" s="18"/>
      <c r="C34" s="3"/>
      <c r="D34" s="462" t="s">
        <v>241</v>
      </c>
      <c r="E34" s="3"/>
      <c r="F34" s="24">
        <v>0</v>
      </c>
      <c r="G34" s="24"/>
      <c r="H34" s="24"/>
      <c r="I34" s="24">
        <v>0</v>
      </c>
      <c r="K34" s="416"/>
    </row>
    <row r="35" spans="1:11" s="797" customFormat="1" ht="16.5" x14ac:dyDescent="0.3">
      <c r="A35" s="99"/>
      <c r="B35" s="18"/>
      <c r="C35" s="3"/>
      <c r="D35" s="462" t="s">
        <v>837</v>
      </c>
      <c r="E35" s="3"/>
      <c r="F35" s="24">
        <v>0</v>
      </c>
      <c r="G35" s="24"/>
      <c r="H35" s="24"/>
      <c r="I35" s="24">
        <v>0</v>
      </c>
      <c r="K35" s="416"/>
    </row>
    <row r="36" spans="1:11" s="834" customFormat="1" ht="16.5" x14ac:dyDescent="0.3">
      <c r="A36" s="99"/>
      <c r="B36" s="18"/>
      <c r="C36" s="3"/>
      <c r="D36" s="462" t="s">
        <v>838</v>
      </c>
      <c r="E36" s="3"/>
      <c r="F36" s="24">
        <v>0</v>
      </c>
      <c r="G36" s="24"/>
      <c r="H36" s="24"/>
      <c r="I36" s="24">
        <v>0</v>
      </c>
      <c r="K36" s="416"/>
    </row>
    <row r="37" spans="1:11" s="428" customFormat="1" ht="16.5" x14ac:dyDescent="0.3">
      <c r="A37" s="99"/>
      <c r="B37" s="18"/>
      <c r="C37" s="3"/>
      <c r="D37" s="462" t="s">
        <v>563</v>
      </c>
      <c r="E37" s="3"/>
      <c r="F37" s="24">
        <v>0</v>
      </c>
      <c r="G37" s="24"/>
      <c r="H37" s="24"/>
      <c r="I37" s="24">
        <v>0</v>
      </c>
      <c r="K37" s="416"/>
    </row>
    <row r="38" spans="1:11" s="458" customFormat="1" ht="16.5" x14ac:dyDescent="0.3">
      <c r="A38" s="99"/>
      <c r="B38" s="18"/>
      <c r="C38" s="4"/>
      <c r="D38" s="463" t="s">
        <v>791</v>
      </c>
      <c r="E38" s="4"/>
      <c r="F38" s="461">
        <f>SUM(F28:F37)</f>
        <v>0</v>
      </c>
      <c r="G38" s="24"/>
      <c r="H38" s="24"/>
      <c r="I38" s="461">
        <f>SUM(I28:I37)</f>
        <v>0</v>
      </c>
      <c r="K38" s="459"/>
    </row>
    <row r="39" spans="1:11" s="428" customFormat="1" ht="16.5" x14ac:dyDescent="0.3">
      <c r="A39" s="99"/>
      <c r="B39" s="18"/>
      <c r="C39" s="3"/>
      <c r="D39" s="462"/>
      <c r="E39" s="3"/>
      <c r="F39" s="24"/>
      <c r="G39" s="24"/>
      <c r="H39" s="24"/>
      <c r="I39" s="24"/>
      <c r="K39" s="416"/>
    </row>
    <row r="40" spans="1:11" s="428" customFormat="1" ht="16.5" x14ac:dyDescent="0.3">
      <c r="D40" s="463" t="s">
        <v>792</v>
      </c>
      <c r="E40" s="17"/>
      <c r="F40" s="461">
        <f>F17+F25+F38</f>
        <v>0</v>
      </c>
      <c r="G40" s="24">
        <f>G17+G25+G38</f>
        <v>0</v>
      </c>
      <c r="H40" s="24"/>
      <c r="I40" s="461">
        <f>I17+I25+I38</f>
        <v>0</v>
      </c>
      <c r="K40" s="416"/>
    </row>
    <row r="41" spans="1:11" s="428" customFormat="1" ht="16.5" x14ac:dyDescent="0.3">
      <c r="D41" s="463"/>
      <c r="E41" s="17"/>
      <c r="F41" s="24"/>
      <c r="G41" s="24"/>
      <c r="H41" s="24"/>
      <c r="I41" s="24"/>
      <c r="K41" s="416"/>
    </row>
    <row r="42" spans="1:11" ht="16.5" x14ac:dyDescent="0.3">
      <c r="D42" s="463" t="s">
        <v>360</v>
      </c>
      <c r="E42" s="17"/>
      <c r="F42" s="24"/>
      <c r="G42" s="24"/>
      <c r="H42" s="24"/>
      <c r="I42" s="24"/>
      <c r="K42" s="416"/>
    </row>
    <row r="43" spans="1:11" ht="16.5" x14ac:dyDescent="0.3">
      <c r="D43" s="462" t="s">
        <v>564</v>
      </c>
      <c r="E43" s="17"/>
      <c r="F43" s="24">
        <v>0</v>
      </c>
      <c r="G43" s="24"/>
      <c r="H43" s="24"/>
      <c r="I43" s="24">
        <v>0</v>
      </c>
      <c r="K43" s="416"/>
    </row>
    <row r="44" spans="1:11" ht="16.5" x14ac:dyDescent="0.3">
      <c r="D44" s="462" t="s">
        <v>565</v>
      </c>
      <c r="E44" s="17"/>
      <c r="F44" s="24">
        <v>0</v>
      </c>
      <c r="G44" s="24"/>
      <c r="H44" s="24"/>
      <c r="I44" s="24">
        <v>0</v>
      </c>
      <c r="K44" s="416"/>
    </row>
    <row r="45" spans="1:11" ht="16.5" x14ac:dyDescent="0.3">
      <c r="D45" s="462" t="s">
        <v>566</v>
      </c>
      <c r="E45" s="17"/>
      <c r="F45" s="24">
        <v>0</v>
      </c>
      <c r="G45" s="24"/>
      <c r="H45" s="24"/>
      <c r="I45" s="24">
        <v>0</v>
      </c>
      <c r="K45" s="416"/>
    </row>
    <row r="46" spans="1:11" ht="16.5" x14ac:dyDescent="0.3">
      <c r="D46" s="462" t="s">
        <v>567</v>
      </c>
      <c r="E46" s="17"/>
      <c r="F46" s="24">
        <v>0</v>
      </c>
      <c r="G46" s="24"/>
      <c r="H46" s="24"/>
      <c r="I46" s="24">
        <v>0</v>
      </c>
      <c r="K46" s="416"/>
    </row>
    <row r="47" spans="1:11" ht="16.5" x14ac:dyDescent="0.3">
      <c r="D47" s="463" t="s">
        <v>792</v>
      </c>
      <c r="E47" s="17"/>
      <c r="F47" s="461">
        <f>SUM(F43:F46)</f>
        <v>0</v>
      </c>
      <c r="G47" s="24"/>
      <c r="H47" s="24"/>
      <c r="I47" s="461">
        <f>SUM(I43:I46)</f>
        <v>0</v>
      </c>
      <c r="K47" s="452"/>
    </row>
    <row r="48" spans="1:11" s="428" customFormat="1" ht="16.5" x14ac:dyDescent="0.3">
      <c r="D48" s="453"/>
      <c r="F48" s="24"/>
      <c r="G48" s="24"/>
      <c r="H48" s="24"/>
      <c r="I48" s="24"/>
      <c r="K48" s="452"/>
    </row>
    <row r="49" spans="1:11" s="590" customFormat="1" ht="16.5" x14ac:dyDescent="0.3">
      <c r="D49" s="453"/>
      <c r="F49" s="24"/>
      <c r="G49" s="24"/>
      <c r="H49" s="24"/>
      <c r="I49" s="24"/>
      <c r="K49" s="452"/>
    </row>
    <row r="50" spans="1:11" s="590" customFormat="1" ht="16.5" x14ac:dyDescent="0.3">
      <c r="D50" s="453"/>
      <c r="F50" s="24"/>
      <c r="G50" s="24"/>
      <c r="H50" s="24"/>
      <c r="I50" s="24"/>
      <c r="K50" s="452"/>
    </row>
    <row r="51" spans="1:11" s="590" customFormat="1" ht="16.5" x14ac:dyDescent="0.3">
      <c r="D51" s="453"/>
      <c r="F51" s="24"/>
      <c r="G51" s="24"/>
      <c r="H51" s="24"/>
      <c r="I51" s="24"/>
      <c r="K51" s="452"/>
    </row>
    <row r="52" spans="1:11" s="590" customFormat="1" ht="16.5" x14ac:dyDescent="0.3">
      <c r="D52" s="453"/>
      <c r="F52" s="24"/>
      <c r="G52" s="24"/>
      <c r="H52" s="24"/>
      <c r="I52" s="24"/>
      <c r="K52" s="452"/>
    </row>
    <row r="53" spans="1:11" s="590" customFormat="1" ht="16.5" x14ac:dyDescent="0.3">
      <c r="D53" s="453"/>
      <c r="F53" s="24"/>
      <c r="G53" s="24"/>
      <c r="H53" s="24"/>
      <c r="I53" s="24"/>
      <c r="K53" s="452"/>
    </row>
    <row r="54" spans="1:11" s="590" customFormat="1" ht="16.5" x14ac:dyDescent="0.3">
      <c r="D54" s="453"/>
      <c r="F54" s="24"/>
      <c r="G54" s="24"/>
      <c r="H54" s="24"/>
      <c r="I54" s="24"/>
      <c r="K54" s="452"/>
    </row>
    <row r="55" spans="1:11" s="428" customFormat="1" ht="16.5" x14ac:dyDescent="0.2">
      <c r="A55" s="929" t="s">
        <v>675</v>
      </c>
      <c r="B55" s="929"/>
      <c r="C55" s="929"/>
      <c r="D55" s="929"/>
      <c r="E55" s="929"/>
      <c r="F55" s="929"/>
      <c r="G55" s="929"/>
      <c r="H55" s="929"/>
      <c r="I55" s="929"/>
      <c r="K55" s="452"/>
    </row>
    <row r="56" spans="1:11" ht="15" x14ac:dyDescent="0.25">
      <c r="A56" s="930" t="s">
        <v>411</v>
      </c>
      <c r="B56" s="930"/>
      <c r="C56" s="930"/>
      <c r="D56" s="930"/>
      <c r="E56" s="930"/>
      <c r="F56" s="930"/>
      <c r="G56" s="930"/>
      <c r="H56" s="930"/>
      <c r="I56" s="930"/>
    </row>
    <row r="57" spans="1:11" s="590" customFormat="1" ht="16.5" x14ac:dyDescent="0.3">
      <c r="F57" s="24"/>
      <c r="G57" s="24"/>
      <c r="H57" s="24"/>
      <c r="I57" s="24"/>
    </row>
    <row r="58" spans="1:11" ht="16.5" x14ac:dyDescent="0.3">
      <c r="F58" s="24"/>
      <c r="G58" s="24"/>
      <c r="H58" s="24"/>
      <c r="I58" s="24"/>
    </row>
    <row r="66" spans="4:4" x14ac:dyDescent="0.2">
      <c r="D66" s="481"/>
    </row>
    <row r="67" spans="4:4" x14ac:dyDescent="0.2">
      <c r="D67" s="481"/>
    </row>
  </sheetData>
  <mergeCells count="5">
    <mergeCell ref="A2:D2"/>
    <mergeCell ref="A4:I4"/>
    <mergeCell ref="A5:I5"/>
    <mergeCell ref="A56:I56"/>
    <mergeCell ref="A55:I55"/>
  </mergeCells>
  <pageMargins left="0.70866141732283472" right="0.70866141732283472" top="0.74803149606299213" bottom="0.74803149606299213" header="0.31496062992125984" footer="0.31496062992125984"/>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33</vt:i4>
      </vt:variant>
    </vt:vector>
  </HeadingPairs>
  <TitlesOfParts>
    <vt:vector size="58" baseType="lpstr">
      <vt:lpstr>1stPAGE</vt:lpstr>
      <vt:lpstr>Merge Details_Printing instr</vt:lpstr>
      <vt:lpstr>Cover</vt:lpstr>
      <vt:lpstr>Table of Contents</vt:lpstr>
      <vt:lpstr>Comprehensive Income Stateme</vt:lpstr>
      <vt:lpstr>Balance Sheet</vt:lpstr>
      <vt:lpstr>Statement Changes in Equity</vt:lpstr>
      <vt:lpstr>Cash Flow Statement</vt:lpstr>
      <vt:lpstr>Statement of Capital Works</vt:lpstr>
      <vt:lpstr>Revised note 1</vt:lpstr>
      <vt:lpstr>Note 2a Comparison IE</vt:lpstr>
      <vt:lpstr>Note 2b Comparison CE</vt:lpstr>
      <vt:lpstr>Note 3-16a revised</vt:lpstr>
      <vt:lpstr>Note 16b revised</vt:lpstr>
      <vt:lpstr>Note 17-22 revised</vt:lpstr>
      <vt:lpstr>Note 23 - table revised</vt:lpstr>
      <vt:lpstr>Note 23 - val narr revised</vt:lpstr>
      <vt:lpstr>Note 24-29 revised</vt:lpstr>
      <vt:lpstr>Note 30 revised</vt:lpstr>
      <vt:lpstr>Note 31-33 revised</vt:lpstr>
      <vt:lpstr>Note 34 revised</vt:lpstr>
      <vt:lpstr>Note 35-36 revised</vt:lpstr>
      <vt:lpstr>Note 37 revised</vt:lpstr>
      <vt:lpstr>Note 38 revised</vt:lpstr>
      <vt:lpstr>Certification revised</vt:lpstr>
      <vt:lpstr>'1stPAGE'!Print_Area</vt:lpstr>
      <vt:lpstr>'Balance Sheet'!Print_Area</vt:lpstr>
      <vt:lpstr>'Cash Flow Statement'!Print_Area</vt:lpstr>
      <vt:lpstr>'Certification revised'!Print_Area</vt:lpstr>
      <vt:lpstr>'Comprehensive Income Stateme'!Print_Area</vt:lpstr>
      <vt:lpstr>Cover!Print_Area</vt:lpstr>
      <vt:lpstr>'Merge Details_Printing instr'!Print_Area</vt:lpstr>
      <vt:lpstr>'Note 16b revised'!Print_Area</vt:lpstr>
      <vt:lpstr>'Note 23 - table revised'!Print_Area</vt:lpstr>
      <vt:lpstr>'Note 23 - val narr revised'!Print_Area</vt:lpstr>
      <vt:lpstr>'Note 24-29 revised'!Print_Area</vt:lpstr>
      <vt:lpstr>'Note 2a Comparison IE'!Print_Area</vt:lpstr>
      <vt:lpstr>'Note 2b Comparison CE'!Print_Area</vt:lpstr>
      <vt:lpstr>'Note 30 revised'!Print_Area</vt:lpstr>
      <vt:lpstr>'Note 31-33 revised'!Print_Area</vt:lpstr>
      <vt:lpstr>'Note 3-16a revised'!Print_Area</vt:lpstr>
      <vt:lpstr>'Note 34 revised'!Print_Area</vt:lpstr>
      <vt:lpstr>'Note 35-36 revised'!Print_Area</vt:lpstr>
      <vt:lpstr>'Note 37 revised'!Print_Area</vt:lpstr>
      <vt:lpstr>'Note 38 revised'!Print_Area</vt:lpstr>
      <vt:lpstr>'Revised note 1'!Print_Area</vt:lpstr>
      <vt:lpstr>'Statement Changes in Equity'!Print_Area</vt:lpstr>
      <vt:lpstr>'Statement of Capital Works'!Print_Area</vt:lpstr>
      <vt:lpstr>'Table of Contents'!Print_Area</vt:lpstr>
      <vt:lpstr>'Comprehensive Income Stateme'!Print_Titles</vt:lpstr>
      <vt:lpstr>'Note 16b revised'!Print_Titles</vt:lpstr>
      <vt:lpstr>'Note 17-22 revised'!Print_Titles</vt:lpstr>
      <vt:lpstr>'Note 23 - table revised'!Print_Titles</vt:lpstr>
      <vt:lpstr>'Note 24-29 revised'!Print_Titles</vt:lpstr>
      <vt:lpstr>'Note 2a Comparison IE'!Print_Titles</vt:lpstr>
      <vt:lpstr>'Note 2b Comparison CE'!Print_Titles</vt:lpstr>
      <vt:lpstr>'Note 3-16a revised'!Print_Titles</vt:lpstr>
      <vt:lpstr>'Table of Contents'!Print_Titles</vt:lpstr>
    </vt:vector>
  </TitlesOfParts>
  <Company>City of Yarra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Organisational Structure - Community Development Division</dc:title>
  <dc:creator>City of Yarra</dc:creator>
  <cp:lastModifiedBy>OsheaD</cp:lastModifiedBy>
  <cp:lastPrinted>2015-02-25T05:05:34Z</cp:lastPrinted>
  <dcterms:created xsi:type="dcterms:W3CDTF">2001-07-16T11:59:26Z</dcterms:created>
  <dcterms:modified xsi:type="dcterms:W3CDTF">2015-02-25T05:11:05Z</dcterms:modified>
</cp:coreProperties>
</file>